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G4" i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B7" i="1"/>
  <c r="D4" i="1"/>
  <c r="E4" i="1"/>
  <c r="C5" i="1"/>
  <c r="D5" i="1"/>
  <c r="E5" i="1"/>
  <c r="C6" i="1"/>
  <c r="D6" i="1"/>
  <c r="E6" i="1"/>
  <c r="C7" i="1"/>
  <c r="D7" i="1"/>
  <c r="E7" i="1"/>
  <c r="D8" i="1"/>
  <c r="E8" i="1"/>
  <c r="C9" i="1"/>
  <c r="D9" i="1"/>
  <c r="E9" i="1"/>
</calcChain>
</file>

<file path=xl/sharedStrings.xml><?xml version="1.0" encoding="utf-8"?>
<sst xmlns="http://schemas.openxmlformats.org/spreadsheetml/2006/main" count="28" uniqueCount="25">
  <si>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</si>
  <si>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</si>
  <si>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</si>
  <si>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</si>
  <si>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</si>
  <si>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</si>
  <si>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</si>
  <si>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</si>
  <si>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</si>
  <si>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</si>
  <si>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</si>
  <si>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</si>
  <si>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</si>
  <si>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</si>
  <si>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</si>
  <si>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</si>
  <si>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</si>
  <si>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</si>
  <si>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</si>
  <si>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</si>
  <si>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</si>
  <si>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</si>
  <si>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</si>
  <si>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</si>
  <si>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гимназия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</si>
</sst>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1" xfId="0" applyNumberFormat="1" applyFont="1" applyFill="1" applyBorder="1" applyAlignment="1">
      <alignment horizontal="center" vertical="center"/>
    </xf>
    <xf numFmtId="0" fontId="0" fillId="2" borderId="18" xfId="0" applyFill="1" applyBorder="1"/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>
      <alignment vertical="center" wrapText="1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14" fontId="0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39">
          <cell r="C39" t="str">
            <v>Сыр сливочный</v>
          </cell>
          <cell r="D39">
            <v>18</v>
          </cell>
          <cell r="E39">
            <v>1.8</v>
          </cell>
          <cell r="F39">
            <v>5.3</v>
          </cell>
          <cell r="G39">
            <v>0.9</v>
          </cell>
          <cell r="H39">
            <v>52.9</v>
          </cell>
        </row>
        <row r="40">
          <cell r="B40" t="str">
            <v>274/К</v>
          </cell>
          <cell r="C40" t="str">
            <v>Соус «Болоньезе»</v>
          </cell>
          <cell r="D40">
            <v>90</v>
          </cell>
          <cell r="E40">
            <v>10.39</v>
          </cell>
          <cell r="F40">
            <v>8.8699999999999992</v>
          </cell>
          <cell r="G40">
            <v>1.76</v>
          </cell>
          <cell r="H40">
            <v>128.52000000000001</v>
          </cell>
        </row>
        <row r="41">
          <cell r="B41" t="str">
            <v>202/М</v>
          </cell>
          <cell r="C41" t="str">
            <v>Макароны отварные</v>
          </cell>
          <cell r="D41">
            <v>150</v>
          </cell>
          <cell r="E41">
            <v>6.2</v>
          </cell>
          <cell r="F41">
            <v>4.58</v>
          </cell>
          <cell r="G41">
            <v>42.3</v>
          </cell>
          <cell r="H41">
            <v>235.22</v>
          </cell>
        </row>
        <row r="42">
          <cell r="B42" t="str">
            <v>377/М</v>
          </cell>
          <cell r="C42" t="str">
            <v>Чай с сахаром и лимоном</v>
          </cell>
          <cell r="D42">
            <v>200</v>
          </cell>
          <cell r="E42">
            <v>0.06</v>
          </cell>
          <cell r="F42">
            <v>0.01</v>
          </cell>
          <cell r="G42">
            <v>11.19</v>
          </cell>
          <cell r="H42">
            <v>46.28</v>
          </cell>
        </row>
        <row r="43">
          <cell r="C43" t="str">
            <v>Хлеб пшеничный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70.5</v>
          </cell>
        </row>
        <row r="44">
          <cell r="B44" t="str">
            <v>338/М</v>
          </cell>
          <cell r="C44" t="str">
            <v>Фрукт по сезону (яблоко)</v>
          </cell>
          <cell r="D44">
            <v>100</v>
          </cell>
          <cell r="E44">
            <v>0.4</v>
          </cell>
          <cell r="F44">
            <v>0.4</v>
          </cell>
          <cell r="G44">
            <v>9.8000000000000007</v>
          </cell>
          <cell r="H44">
            <v>47</v>
          </cell>
        </row>
      </sheetData>
      <sheetData sheetId="1">
        <row r="48">
          <cell r="B48" t="str">
            <v>49/М</v>
          </cell>
          <cell r="C48" t="str">
            <v>Салат витаминный /1 вариант/</v>
          </cell>
          <cell r="D48">
            <v>60</v>
          </cell>
          <cell r="E48">
            <v>1.26</v>
          </cell>
          <cell r="F48">
            <v>3.11</v>
          </cell>
          <cell r="G48">
            <v>4.46</v>
          </cell>
          <cell r="H48">
            <v>51</v>
          </cell>
        </row>
        <row r="49">
          <cell r="B49" t="str">
            <v>101/М</v>
          </cell>
          <cell r="C49" t="str">
            <v>Суп картофельный с рисом со сметаной, 200/5</v>
          </cell>
          <cell r="D49">
            <v>205</v>
          </cell>
          <cell r="E49">
            <v>1.79</v>
          </cell>
          <cell r="F49">
            <v>6.03</v>
          </cell>
          <cell r="G49">
            <v>14.48</v>
          </cell>
          <cell r="H49">
            <v>119.65</v>
          </cell>
        </row>
        <row r="50">
          <cell r="B50" t="str">
            <v>274/К</v>
          </cell>
          <cell r="C50" t="str">
            <v>Соус «Болоньезе»</v>
          </cell>
          <cell r="D50">
            <v>90</v>
          </cell>
          <cell r="E50">
            <v>10.39</v>
          </cell>
          <cell r="F50">
            <v>8.8699999999999992</v>
          </cell>
          <cell r="G50">
            <v>1.76</v>
          </cell>
          <cell r="H50">
            <v>128.52000000000001</v>
          </cell>
        </row>
        <row r="51">
          <cell r="B51" t="str">
            <v>202/М</v>
          </cell>
          <cell r="C51" t="str">
            <v>Макароны отварные</v>
          </cell>
          <cell r="D51">
            <v>150</v>
          </cell>
          <cell r="E51">
            <v>6.6</v>
          </cell>
          <cell r="F51">
            <v>4.3</v>
          </cell>
          <cell r="G51">
            <v>42.3</v>
          </cell>
          <cell r="H51">
            <v>235</v>
          </cell>
        </row>
        <row r="52">
          <cell r="B52" t="str">
            <v>342/М</v>
          </cell>
          <cell r="C52" t="str">
            <v>Компот из вишни</v>
          </cell>
          <cell r="D52">
            <v>200</v>
          </cell>
          <cell r="E52">
            <v>0.16</v>
          </cell>
          <cell r="F52">
            <v>0.04</v>
          </cell>
          <cell r="G52">
            <v>15.42</v>
          </cell>
          <cell r="H52">
            <v>63.6</v>
          </cell>
        </row>
        <row r="53">
          <cell r="C53" t="str">
            <v>Хлеб пшеничный</v>
          </cell>
          <cell r="D53">
            <v>40</v>
          </cell>
          <cell r="E53">
            <v>3.16</v>
          </cell>
          <cell r="F53">
            <v>0.4</v>
          </cell>
          <cell r="G53">
            <v>19.32</v>
          </cell>
          <cell r="H53">
            <v>94</v>
          </cell>
        </row>
        <row r="54">
          <cell r="C54" t="str">
            <v>Хлеб ржано-пшеничный</v>
          </cell>
          <cell r="D54">
            <v>50</v>
          </cell>
          <cell r="E54">
            <v>3.3</v>
          </cell>
          <cell r="F54">
            <v>0.6</v>
          </cell>
          <cell r="G54">
            <v>19.829999999999998</v>
          </cell>
          <cell r="H54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6" t="s">
        <v>24</v>
      </c>
      <c r="C1" s="47"/>
      <c r="D1" s="48"/>
      <c r="E1" t="s">
        <v>20</v>
      </c>
      <c r="F1" s="22"/>
      <c r="I1" t="s">
        <v>0</v>
      </c>
      <c r="J1" s="49">
        <v>45635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6.5" thickBot="1" x14ac:dyDescent="0.3">
      <c r="A4" s="3" t="s">
        <v>9</v>
      </c>
      <c r="B4" s="4"/>
      <c r="C4" s="40"/>
      <c r="D4" s="43" t="str">
        <f>'[1]завтрак 09.2024 '!C39</f>
        <v>Сыр сливочный</v>
      </c>
      <c r="E4" s="40">
        <f>'[1]завтрак 09.2024 '!D39</f>
        <v>18</v>
      </c>
      <c r="F4" s="35">
        <v>89</v>
      </c>
      <c r="G4" s="40">
        <f>'[1]завтрак 09.2024 '!H39</f>
        <v>52.9</v>
      </c>
      <c r="H4" s="40">
        <f>'[1]завтрак 09.2024 '!E39</f>
        <v>1.8</v>
      </c>
      <c r="I4" s="40">
        <f>'[1]завтрак 09.2024 '!F39</f>
        <v>5.3</v>
      </c>
      <c r="J4" s="40">
        <f>'[1]завтрак 09.2024 '!G39</f>
        <v>0.9</v>
      </c>
    </row>
    <row r="5" spans="1:10" ht="15.75" x14ac:dyDescent="0.25">
      <c r="A5" s="6"/>
      <c r="B5" s="38" t="s">
        <v>10</v>
      </c>
      <c r="C5" s="40" t="str">
        <f>'[1]завтрак 09.2024 '!B40</f>
        <v>274/К</v>
      </c>
      <c r="D5" s="43" t="str">
        <f>'[1]завтрак 09.2024 '!C40</f>
        <v>Соус «Болоньезе»</v>
      </c>
      <c r="E5" s="40">
        <f>'[1]завтрак 09.2024 '!D40</f>
        <v>90</v>
      </c>
      <c r="F5" s="36"/>
      <c r="G5" s="40">
        <f>'[1]завтрак 09.2024 '!H40</f>
        <v>128.52000000000001</v>
      </c>
      <c r="H5" s="40">
        <f>'[1]завтрак 09.2024 '!E40</f>
        <v>10.39</v>
      </c>
      <c r="I5" s="40">
        <f>'[1]завтрак 09.2024 '!F40</f>
        <v>8.8699999999999992</v>
      </c>
      <c r="J5" s="40">
        <f>'[1]завтрак 09.2024 '!G40</f>
        <v>1.76</v>
      </c>
    </row>
    <row r="6" spans="1:10" ht="15.75" x14ac:dyDescent="0.25">
      <c r="A6" s="6"/>
      <c r="B6" s="39" t="s">
        <v>10</v>
      </c>
      <c r="C6" s="40" t="str">
        <f>'[1]завтрак 09.2024 '!B41</f>
        <v>202/М</v>
      </c>
      <c r="D6" s="43" t="str">
        <f>'[1]завтрак 09.2024 '!C41</f>
        <v>Макароны отварные</v>
      </c>
      <c r="E6" s="40">
        <f>'[1]завтрак 09.2024 '!D41</f>
        <v>150</v>
      </c>
      <c r="F6" s="36"/>
      <c r="G6" s="40">
        <f>'[1]завтрак 09.2024 '!H41</f>
        <v>235.22</v>
      </c>
      <c r="H6" s="40">
        <f>'[1]завтрак 09.2024 '!E41</f>
        <v>6.2</v>
      </c>
      <c r="I6" s="40">
        <f>'[1]завтрак 09.2024 '!F41</f>
        <v>4.58</v>
      </c>
      <c r="J6" s="40">
        <f>'[1]завтрак 09.2024 '!G41</f>
        <v>42.3</v>
      </c>
    </row>
    <row r="7" spans="1:10" ht="15.75" x14ac:dyDescent="0.25">
      <c r="A7" s="6"/>
      <c r="B7" s="41" t="str">
        <f>$B$6</f>
        <v>гор.блюдо</v>
      </c>
      <c r="C7" s="40" t="str">
        <f>'[1]завтрак 09.2024 '!B42</f>
        <v>377/М</v>
      </c>
      <c r="D7" s="43" t="str">
        <f>'[1]завтрак 09.2024 '!C42</f>
        <v>Чай с сахаром и лимоном</v>
      </c>
      <c r="E7" s="40">
        <f>'[1]завтрак 09.2024 '!D42</f>
        <v>200</v>
      </c>
      <c r="F7" s="42"/>
      <c r="G7" s="40">
        <f>'[1]завтрак 09.2024 '!H42</f>
        <v>46.28</v>
      </c>
      <c r="H7" s="40">
        <f>'[1]завтрак 09.2024 '!E42</f>
        <v>0.06</v>
      </c>
      <c r="I7" s="40">
        <f>'[1]завтрак 09.2024 '!F42</f>
        <v>0.01</v>
      </c>
      <c r="J7" s="40">
        <f>'[1]завтрак 09.2024 '!G42</f>
        <v>11.19</v>
      </c>
    </row>
    <row r="8" spans="1:10" ht="15.75" x14ac:dyDescent="0.25">
      <c r="A8" s="6"/>
      <c r="B8" s="41" t="s">
        <v>21</v>
      </c>
      <c r="C8" s="40"/>
      <c r="D8" s="43" t="str">
        <f>'[1]завтрак 09.2024 '!C43</f>
        <v>Хлеб пшеничный</v>
      </c>
      <c r="E8" s="40">
        <f>'[1]завтрак 09.2024 '!D43</f>
        <v>30</v>
      </c>
      <c r="F8" s="42"/>
      <c r="G8" s="40">
        <f>'[1]завтрак 09.2024 '!H43</f>
        <v>70.5</v>
      </c>
      <c r="H8" s="40">
        <f>'[1]завтрак 09.2024 '!E43</f>
        <v>2.37</v>
      </c>
      <c r="I8" s="40">
        <f>'[1]завтрак 09.2024 '!F43</f>
        <v>0.3</v>
      </c>
      <c r="J8" s="40">
        <f>'[1]завтрак 09.2024 '!G43</f>
        <v>14.49</v>
      </c>
    </row>
    <row r="9" spans="1:10" ht="16.5" thickBot="1" x14ac:dyDescent="0.3">
      <c r="A9" s="7"/>
      <c r="B9" s="8" t="s">
        <v>18</v>
      </c>
      <c r="C9" s="40" t="str">
        <f>'[1]завтрак 09.2024 '!B44</f>
        <v>338/М</v>
      </c>
      <c r="D9" s="43" t="str">
        <f>'[1]завтрак 09.2024 '!C44</f>
        <v>Фрукт по сезону (яблоко)</v>
      </c>
      <c r="E9" s="40">
        <f>'[1]завтрак 09.2024 '!D44</f>
        <v>100</v>
      </c>
      <c r="F9" s="37"/>
      <c r="G9" s="40">
        <f>'[1]завтрак 09.2024 '!H44</f>
        <v>47</v>
      </c>
      <c r="H9" s="40">
        <f>'[1]завтрак 09.2024 '!E44</f>
        <v>0.4</v>
      </c>
      <c r="I9" s="40">
        <f>'[1]завтрак 09.2024 '!F44</f>
        <v>0.4</v>
      </c>
      <c r="J9" s="40">
        <f>'[1]завтрак 09.2024 '!G44</f>
        <v>9.8000000000000007</v>
      </c>
    </row>
    <row r="10" spans="1:10" x14ac:dyDescent="0.25">
      <c r="A10" s="3" t="s">
        <v>11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20" t="str">
        <f>'[1]Обед 09.2024'!B48</f>
        <v>49/М</v>
      </c>
      <c r="D13" s="44" t="str">
        <f>'[1]Обед 09.2024'!C48</f>
        <v>Салат витаминный /1 вариант/</v>
      </c>
      <c r="E13" s="20">
        <f>'[1]Обед 09.2024'!D48</f>
        <v>60</v>
      </c>
      <c r="F13" s="26">
        <v>89</v>
      </c>
      <c r="G13" s="20">
        <f>'[1]Обед 09.2024'!H48</f>
        <v>51</v>
      </c>
      <c r="H13" s="20">
        <f>'[1]Обед 09.2024'!E48</f>
        <v>1.26</v>
      </c>
      <c r="I13" s="20">
        <f>'[1]Обед 09.2024'!F48</f>
        <v>3.11</v>
      </c>
      <c r="J13" s="21">
        <f>'[1]Обед 09.2024'!G48</f>
        <v>4.46</v>
      </c>
    </row>
    <row r="14" spans="1:10" ht="30" x14ac:dyDescent="0.25">
      <c r="A14" s="6"/>
      <c r="B14" s="1" t="s">
        <v>14</v>
      </c>
      <c r="C14" s="16" t="str">
        <f>'[1]Обед 09.2024'!B49</f>
        <v>101/М</v>
      </c>
      <c r="D14" s="45" t="str">
        <f>'[1]Обед 09.2024'!C49</f>
        <v>Суп картофельный с рисом со сметаной, 200/5</v>
      </c>
      <c r="E14" s="16">
        <f>'[1]Обед 09.2024'!D49</f>
        <v>205</v>
      </c>
      <c r="F14" s="24"/>
      <c r="G14" s="16">
        <f>'[1]Обед 09.2024'!H49</f>
        <v>119.65</v>
      </c>
      <c r="H14" s="16">
        <f>'[1]Обед 09.2024'!E49</f>
        <v>1.79</v>
      </c>
      <c r="I14" s="16">
        <f>'[1]Обед 09.2024'!F49</f>
        <v>6.03</v>
      </c>
      <c r="J14" s="17">
        <f>'[1]Обед 09.2024'!G49</f>
        <v>14.48</v>
      </c>
    </row>
    <row r="15" spans="1:10" x14ac:dyDescent="0.25">
      <c r="A15" s="6"/>
      <c r="B15" s="1" t="s">
        <v>15</v>
      </c>
      <c r="C15" s="16" t="str">
        <f>'[1]Обед 09.2024'!B50</f>
        <v>274/К</v>
      </c>
      <c r="D15" s="45" t="str">
        <f>'[1]Обед 09.2024'!C50</f>
        <v>Соус «Болоньезе»</v>
      </c>
      <c r="E15" s="16">
        <f>'[1]Обед 09.2024'!D50</f>
        <v>90</v>
      </c>
      <c r="F15" s="24"/>
      <c r="G15" s="16">
        <f>'[1]Обед 09.2024'!H50</f>
        <v>128.52000000000001</v>
      </c>
      <c r="H15" s="16">
        <f>'[1]Обед 09.2024'!E50</f>
        <v>10.39</v>
      </c>
      <c r="I15" s="16">
        <f>'[1]Обед 09.2024'!F50</f>
        <v>8.8699999999999992</v>
      </c>
      <c r="J15" s="17">
        <f>'[1]Обед 09.2024'!G50</f>
        <v>1.76</v>
      </c>
    </row>
    <row r="16" spans="1:10" x14ac:dyDescent="0.25">
      <c r="A16" s="6"/>
      <c r="B16" s="1" t="s">
        <v>16</v>
      </c>
      <c r="C16" s="16" t="str">
        <f>'[1]Обед 09.2024'!B51</f>
        <v>202/М</v>
      </c>
      <c r="D16" s="45" t="str">
        <f>'[1]Обед 09.2024'!C51</f>
        <v>Макароны отварные</v>
      </c>
      <c r="E16" s="16">
        <f>'[1]Обед 09.2024'!D51</f>
        <v>150</v>
      </c>
      <c r="F16" s="24"/>
      <c r="G16" s="16">
        <f>'[1]Обед 09.2024'!H51</f>
        <v>235</v>
      </c>
      <c r="H16" s="16">
        <f>'[1]Обед 09.2024'!E51</f>
        <v>6.6</v>
      </c>
      <c r="I16" s="16">
        <f>'[1]Обед 09.2024'!F51</f>
        <v>4.3</v>
      </c>
      <c r="J16" s="17">
        <f>'[1]Обед 09.2024'!G51</f>
        <v>42.3</v>
      </c>
    </row>
    <row r="17" spans="1:10" x14ac:dyDescent="0.25">
      <c r="A17" s="6"/>
      <c r="B17" s="1" t="s">
        <v>17</v>
      </c>
      <c r="C17" s="16" t="str">
        <f>'[1]Обед 09.2024'!B52</f>
        <v>342/М</v>
      </c>
      <c r="D17" s="45" t="str">
        <f>'[1]Обед 09.2024'!C52</f>
        <v>Компот из вишни</v>
      </c>
      <c r="E17" s="16">
        <f>'[1]Обед 09.2024'!D52</f>
        <v>200</v>
      </c>
      <c r="F17" s="24"/>
      <c r="G17" s="16">
        <f>'[1]Обед 09.2024'!H52</f>
        <v>63.6</v>
      </c>
      <c r="H17" s="16">
        <f>'[1]Обед 09.2024'!E52</f>
        <v>0.16</v>
      </c>
      <c r="I17" s="16">
        <f>'[1]Обед 09.2024'!F52</f>
        <v>0.04</v>
      </c>
      <c r="J17" s="17">
        <f>'[1]Обед 09.2024'!G52</f>
        <v>15.42</v>
      </c>
    </row>
    <row r="18" spans="1:10" x14ac:dyDescent="0.25">
      <c r="A18" s="6"/>
      <c r="B18" s="1" t="s">
        <v>21</v>
      </c>
      <c r="C18" s="16">
        <f>'[1]Обед 09.2024'!B53</f>
        <v>0</v>
      </c>
      <c r="D18" s="45" t="str">
        <f>'[1]Обед 09.2024'!C53</f>
        <v>Хлеб пшеничный</v>
      </c>
      <c r="E18" s="16">
        <f>'[1]Обед 09.2024'!D53</f>
        <v>40</v>
      </c>
      <c r="F18" s="24"/>
      <c r="G18" s="16">
        <f>'[1]Обед 09.2024'!H53</f>
        <v>94</v>
      </c>
      <c r="H18" s="16">
        <f>'[1]Обед 09.2024'!E53</f>
        <v>3.16</v>
      </c>
      <c r="I18" s="16">
        <f>'[1]Обед 09.2024'!F53</f>
        <v>0.4</v>
      </c>
      <c r="J18" s="17">
        <f>'[1]Обед 09.2024'!G53</f>
        <v>19.32</v>
      </c>
    </row>
    <row r="19" spans="1:10" x14ac:dyDescent="0.25">
      <c r="A19" s="6"/>
      <c r="B19" s="1" t="s">
        <v>19</v>
      </c>
      <c r="C19" s="16">
        <f>'[1]Обед 09.2024'!B54</f>
        <v>0</v>
      </c>
      <c r="D19" s="45" t="str">
        <f>'[1]Обед 09.2024'!C54</f>
        <v>Хлеб ржано-пшеничный</v>
      </c>
      <c r="E19" s="16">
        <f>'[1]Обед 09.2024'!D54</f>
        <v>50</v>
      </c>
      <c r="F19" s="24"/>
      <c r="G19" s="16">
        <f>'[1]Обед 09.2024'!H54</f>
        <v>99</v>
      </c>
      <c r="H19" s="16">
        <f>'[1]Обед 09.2024'!E54</f>
        <v>3.3</v>
      </c>
      <c r="I19" s="16">
        <f>'[1]Обед 09.2024'!F54</f>
        <v>0.6</v>
      </c>
      <c r="J19" s="17">
        <f>'[1]Обед 09.2024'!G54</f>
        <v>19.829999999999998</v>
      </c>
    </row>
    <row r="20" spans="1:10" x14ac:dyDescent="0.25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2024-12-06T07:21:46Z</dcterms:modified>
</cp:coreProperties>
</file>