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J16" i="1" s="1"/>
  <c r="G17" i="1"/>
  <c r="G18" i="1"/>
  <c r="G19" i="1"/>
  <c r="J13" i="1"/>
  <c r="J14" i="1"/>
  <c r="J15" i="1"/>
  <c r="J17" i="1"/>
  <c r="J18" i="1"/>
  <c r="J19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<sst xmlns="http://schemas.openxmlformats.org/spreadsheetml/2006/main" count="40" uniqueCount="39">
  <si>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</si>
  <si>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</si>
  <si>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</si>
  <si>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</si>
  <si>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</si>
  <si>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</si>
  <si>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</si>
  <si>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</si>
  <si>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</si>
  <si>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</si>
  <si>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</si>
  <si>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</si>
  <si>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</si>
  <si>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</si>
  <si>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</si>
  <si>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</si>
  <si>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</si>
  <si>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</si>
  <si>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</si>
  <si>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</si>
  <si>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</si>
  <si>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</si>
  <si>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</si>
  <si>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</si>
  <si>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</si>
  <si>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</si>
  <si>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</si>
  <si>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20/М</t>
  </si>
  <si>
    <t>103/М</t>
  </si>
  <si>
    <t>232/М</t>
  </si>
  <si>
    <t>128/М</t>
  </si>
  <si>
    <t>388/М</t>
  </si>
  <si>
    <t>Салат из свежих огурцов</t>
  </si>
  <si>
    <t>Суп картофельный с макаронными изделиями</t>
  </si>
  <si>
    <t>Рыба запеченная</t>
  </si>
  <si>
    <t>Картофельное пюре с маслом сливочным (150/5)</t>
  </si>
  <si>
    <t>Напиток из шиповника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</si>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</sst>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ED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>
      <alignment horizontal="left" vertical="top"/>
    </xf>
    <xf numFmtId="0" fontId="8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7" fillId="4" borderId="19" xfId="3" applyNumberFormat="1" applyFont="1" applyFill="1" applyBorder="1" applyAlignment="1">
      <alignment horizontal="center" vertical="center"/>
    </xf>
    <xf numFmtId="1" fontId="9" fillId="4" borderId="19" xfId="4" applyNumberFormat="1" applyFont="1" applyFill="1" applyBorder="1" applyAlignment="1">
      <alignment horizontal="center" vertical="center"/>
    </xf>
    <xf numFmtId="1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5">
    <cellStyle name="Обычный" xfId="0" builtinId="0"/>
    <cellStyle name="Обычный 12" xfId="3"/>
    <cellStyle name="Обычный 2" xfId="1"/>
    <cellStyle name="Обычный_Лист1" xfId="2"/>
    <cellStyle name="Обычный_Лист2" xfId="4"/>
  </cellStyles>
  <dxfs count="0"/>
  <tableStyles count="0" defaultTableStyle="TableStyleMedium2" defaultPivotStyle="PivotStyleLight16"/>
  <colors>
    <mruColors>
      <color rgb="FFFB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23">
          <cell r="B123" t="str">
            <v>232/М</v>
          </cell>
          <cell r="C123" t="str">
            <v>Рыба запеченная</v>
          </cell>
          <cell r="D123">
            <v>90</v>
          </cell>
          <cell r="E123">
            <v>13.8</v>
          </cell>
          <cell r="F123">
            <v>5.8</v>
          </cell>
          <cell r="G123">
            <v>3.64</v>
          </cell>
          <cell r="H123">
            <v>121.96</v>
          </cell>
        </row>
        <row r="124">
          <cell r="B124" t="str">
            <v>128/М</v>
          </cell>
          <cell r="C124" t="str">
            <v>Картофельное пюре с маслом сливочным (150/5)</v>
          </cell>
          <cell r="D124">
            <v>155</v>
          </cell>
          <cell r="E124">
            <v>3.24</v>
          </cell>
          <cell r="F124">
            <v>6.82</v>
          </cell>
          <cell r="G124">
            <v>22.25</v>
          </cell>
          <cell r="H124">
            <v>163.78</v>
          </cell>
        </row>
        <row r="125">
          <cell r="B125" t="str">
            <v>379/М</v>
          </cell>
          <cell r="C125" t="str">
            <v>Напиток кофейный на молоке</v>
          </cell>
          <cell r="D125">
            <v>200</v>
          </cell>
          <cell r="E125">
            <v>3.23</v>
          </cell>
          <cell r="F125">
            <v>2.5099999999999998</v>
          </cell>
          <cell r="G125">
            <v>20.67</v>
          </cell>
          <cell r="H125">
            <v>118.89</v>
          </cell>
        </row>
        <row r="126">
          <cell r="C126" t="str">
            <v>Хлеб пшеничный</v>
          </cell>
          <cell r="D126">
            <v>30</v>
          </cell>
          <cell r="E126">
            <v>2.37</v>
          </cell>
          <cell r="F126">
            <v>0.3</v>
          </cell>
          <cell r="G126">
            <v>14.49</v>
          </cell>
          <cell r="H126">
            <v>70.5</v>
          </cell>
        </row>
        <row r="127">
          <cell r="B127" t="str">
            <v>338/М</v>
          </cell>
          <cell r="C127" t="str">
            <v>Фрукт по сезону (банан)</v>
          </cell>
          <cell r="D127">
            <v>150</v>
          </cell>
          <cell r="E127">
            <v>2.25</v>
          </cell>
          <cell r="F127">
            <v>0.75</v>
          </cell>
          <cell r="G127">
            <v>31.5</v>
          </cell>
          <cell r="H127">
            <v>141.75</v>
          </cell>
        </row>
      </sheetData>
      <sheetData sheetId="1">
        <row r="159">
          <cell r="H159">
            <v>55.61</v>
          </cell>
        </row>
        <row r="160">
          <cell r="H160">
            <v>115.11</v>
          </cell>
        </row>
        <row r="161">
          <cell r="H161">
            <v>121.96</v>
          </cell>
        </row>
        <row r="162">
          <cell r="H162">
            <v>163.78</v>
          </cell>
        </row>
        <row r="163">
          <cell r="H163">
            <v>88.51</v>
          </cell>
        </row>
        <row r="164">
          <cell r="H164">
            <v>94</v>
          </cell>
        </row>
        <row r="165">
          <cell r="H165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26</v>
      </c>
      <c r="C1" s="46"/>
      <c r="D1" s="47"/>
      <c r="E1" t="s">
        <v>21</v>
      </c>
      <c r="F1" s="22"/>
      <c r="I1" t="s">
        <v>0</v>
      </c>
      <c r="J1" s="38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3"/>
      <c r="C4" s="40" t="str">
        <f>'[1]завтрак 09.2024 '!B123</f>
        <v>232/М</v>
      </c>
      <c r="D4" s="44" t="str">
        <f>'[1]завтрак 09.2024 '!C123</f>
        <v>Рыба запеченная</v>
      </c>
      <c r="E4" s="41">
        <f>'[1]завтрак 09.2024 '!D123</f>
        <v>90</v>
      </c>
      <c r="F4" s="39">
        <v>89</v>
      </c>
      <c r="G4" s="40">
        <f>'[1]завтрак 09.2024 '!H123</f>
        <v>121.96</v>
      </c>
      <c r="H4" s="40">
        <f>'[1]завтрак 09.2024 '!E123</f>
        <v>13.8</v>
      </c>
      <c r="I4" s="40">
        <f>'[1]завтрак 09.2024 '!F123</f>
        <v>5.8</v>
      </c>
      <c r="J4" s="40">
        <f>'[1]завтрак 09.2024 '!G123</f>
        <v>3.64</v>
      </c>
    </row>
    <row r="5" spans="1:10" ht="31.5" x14ac:dyDescent="0.25">
      <c r="A5" s="7"/>
      <c r="B5" s="5" t="s">
        <v>10</v>
      </c>
      <c r="C5" s="40" t="str">
        <f>'[1]завтрак 09.2024 '!B124</f>
        <v>128/М</v>
      </c>
      <c r="D5" s="44" t="str">
        <f>'[1]завтрак 09.2024 '!C124</f>
        <v>Картофельное пюре с маслом сливочным (150/5)</v>
      </c>
      <c r="E5" s="41">
        <f>'[1]завтрак 09.2024 '!D124</f>
        <v>155</v>
      </c>
      <c r="F5" s="24"/>
      <c r="G5" s="40">
        <f>'[1]завтрак 09.2024 '!H124</f>
        <v>163.78</v>
      </c>
      <c r="H5" s="40">
        <f>'[1]завтрак 09.2024 '!E124</f>
        <v>3.24</v>
      </c>
      <c r="I5" s="40">
        <f>'[1]завтрак 09.2024 '!F124</f>
        <v>6.82</v>
      </c>
      <c r="J5" s="40">
        <f>'[1]завтрак 09.2024 '!G124</f>
        <v>22.25</v>
      </c>
    </row>
    <row r="6" spans="1:10" ht="15.75" x14ac:dyDescent="0.25">
      <c r="A6" s="7"/>
      <c r="B6" s="1" t="s">
        <v>11</v>
      </c>
      <c r="C6" s="40" t="str">
        <f>'[1]завтрак 09.2024 '!B125</f>
        <v>379/М</v>
      </c>
      <c r="D6" s="44" t="str">
        <f>'[1]завтрак 09.2024 '!C125</f>
        <v>Напиток кофейный на молоке</v>
      </c>
      <c r="E6" s="41">
        <f>'[1]завтрак 09.2024 '!D125</f>
        <v>200</v>
      </c>
      <c r="F6" s="24"/>
      <c r="G6" s="40">
        <f>'[1]завтрак 09.2024 '!H125</f>
        <v>118.89</v>
      </c>
      <c r="H6" s="40">
        <f>'[1]завтрак 09.2024 '!E125</f>
        <v>3.23</v>
      </c>
      <c r="I6" s="40">
        <f>'[1]завтрак 09.2024 '!F125</f>
        <v>2.5099999999999998</v>
      </c>
      <c r="J6" s="40">
        <f>'[1]завтрак 09.2024 '!G125</f>
        <v>20.67</v>
      </c>
    </row>
    <row r="7" spans="1:10" ht="16.5" thickBot="1" x14ac:dyDescent="0.3">
      <c r="A7" s="7"/>
      <c r="B7" s="1" t="s">
        <v>22</v>
      </c>
      <c r="C7" s="42">
        <f>'[1]завтрак 09.2024 '!B126</f>
        <v>0</v>
      </c>
      <c r="D7" s="44" t="str">
        <f>'[1]завтрак 09.2024 '!C126</f>
        <v>Хлеб пшеничный</v>
      </c>
      <c r="E7" s="41">
        <f>'[1]завтрак 09.2024 '!D126</f>
        <v>30</v>
      </c>
      <c r="F7" s="24"/>
      <c r="G7" s="40">
        <f>'[1]завтрак 09.2024 '!H126</f>
        <v>70.5</v>
      </c>
      <c r="H7" s="40">
        <f>'[1]завтрак 09.2024 '!E126</f>
        <v>2.37</v>
      </c>
      <c r="I7" s="40">
        <f>'[1]завтрак 09.2024 '!F126</f>
        <v>0.3</v>
      </c>
      <c r="J7" s="40">
        <f>'[1]завтрак 09.2024 '!G126</f>
        <v>14.49</v>
      </c>
    </row>
    <row r="8" spans="1:10" ht="15.75" x14ac:dyDescent="0.25">
      <c r="A8" s="7"/>
      <c r="B8" s="5" t="s">
        <v>19</v>
      </c>
      <c r="C8" s="40" t="str">
        <f>'[1]завтрак 09.2024 '!B127</f>
        <v>338/М</v>
      </c>
      <c r="D8" s="44" t="str">
        <f>'[1]завтрак 09.2024 '!C127</f>
        <v>Фрукт по сезону (банан)</v>
      </c>
      <c r="E8" s="41">
        <f>'[1]завтрак 09.2024 '!D127</f>
        <v>150</v>
      </c>
      <c r="F8" s="29"/>
      <c r="G8" s="40">
        <f>'[1]завтрак 09.2024 '!H127</f>
        <v>141.75</v>
      </c>
      <c r="H8" s="40">
        <f>'[1]завтрак 09.2024 '!E127</f>
        <v>2.25</v>
      </c>
      <c r="I8" s="40">
        <f>'[1]завтрак 09.2024 '!F127</f>
        <v>0.75</v>
      </c>
      <c r="J8" s="40">
        <f>'[1]завтрак 09.2024 '!G127</f>
        <v>31.5</v>
      </c>
    </row>
    <row r="9" spans="1:10" ht="16.5" thickBot="1" x14ac:dyDescent="0.3">
      <c r="A9" s="8"/>
      <c r="B9" s="9"/>
      <c r="C9" s="37"/>
      <c r="D9" s="36"/>
      <c r="E9" s="35"/>
      <c r="F9" s="25"/>
      <c r="G9" s="35"/>
      <c r="H9" s="35"/>
      <c r="I9" s="35"/>
      <c r="J9" s="35"/>
    </row>
    <row r="10" spans="1:10" x14ac:dyDescent="0.25">
      <c r="A10" s="4" t="s">
        <v>12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ht="15.75" x14ac:dyDescent="0.25">
      <c r="A13" s="7" t="s">
        <v>13</v>
      </c>
      <c r="B13" s="10" t="s">
        <v>14</v>
      </c>
      <c r="C13" s="3" t="s">
        <v>27</v>
      </c>
      <c r="D13" s="33" t="s">
        <v>32</v>
      </c>
      <c r="E13" s="21">
        <v>60</v>
      </c>
      <c r="F13" s="26">
        <v>89</v>
      </c>
      <c r="G13" s="48">
        <f>'[1]Обед 09.2024'!H159</f>
        <v>55.61</v>
      </c>
      <c r="H13" s="48">
        <v>5.0599999999999996</v>
      </c>
      <c r="I13" s="48">
        <v>1.98</v>
      </c>
      <c r="J13" s="48">
        <f t="shared" ref="J13:J19" si="0">G13</f>
        <v>55.61</v>
      </c>
    </row>
    <row r="14" spans="1:10" ht="30" x14ac:dyDescent="0.25">
      <c r="A14" s="7"/>
      <c r="B14" s="1" t="s">
        <v>15</v>
      </c>
      <c r="C14" s="2" t="s">
        <v>28</v>
      </c>
      <c r="D14" s="31" t="s">
        <v>33</v>
      </c>
      <c r="E14" s="17">
        <v>200</v>
      </c>
      <c r="F14" s="24"/>
      <c r="G14" s="48">
        <f>'[1]Обед 09.2024'!H160</f>
        <v>115.11</v>
      </c>
      <c r="H14" s="48">
        <v>5.3</v>
      </c>
      <c r="I14" s="48">
        <v>14.64</v>
      </c>
      <c r="J14" s="48">
        <f t="shared" si="0"/>
        <v>115.11</v>
      </c>
    </row>
    <row r="15" spans="1:10" ht="15.75" x14ac:dyDescent="0.25">
      <c r="A15" s="7"/>
      <c r="B15" s="1" t="s">
        <v>16</v>
      </c>
      <c r="C15" s="2" t="s">
        <v>29</v>
      </c>
      <c r="D15" s="31" t="s">
        <v>34</v>
      </c>
      <c r="E15" s="17">
        <v>90</v>
      </c>
      <c r="F15" s="24"/>
      <c r="G15" s="49">
        <f>'[1]Обед 09.2024'!H161</f>
        <v>121.96</v>
      </c>
      <c r="H15" s="49">
        <v>5.8</v>
      </c>
      <c r="I15" s="49">
        <v>3.64</v>
      </c>
      <c r="J15" s="49">
        <f t="shared" si="0"/>
        <v>121.96</v>
      </c>
    </row>
    <row r="16" spans="1:10" ht="30" x14ac:dyDescent="0.25">
      <c r="A16" s="7"/>
      <c r="B16" s="1" t="s">
        <v>17</v>
      </c>
      <c r="C16" s="2" t="s">
        <v>30</v>
      </c>
      <c r="D16" s="31" t="s">
        <v>35</v>
      </c>
      <c r="E16" s="17">
        <v>155</v>
      </c>
      <c r="F16" s="24"/>
      <c r="G16" s="49">
        <f>'[1]Обед 09.2024'!H162</f>
        <v>163.78</v>
      </c>
      <c r="H16" s="49">
        <v>6.82</v>
      </c>
      <c r="I16" s="49">
        <v>22.25</v>
      </c>
      <c r="J16" s="49">
        <f t="shared" si="0"/>
        <v>163.78</v>
      </c>
    </row>
    <row r="17" spans="1:10" ht="15.75" x14ac:dyDescent="0.25">
      <c r="A17" s="7"/>
      <c r="B17" s="1" t="s">
        <v>18</v>
      </c>
      <c r="C17" s="2" t="s">
        <v>31</v>
      </c>
      <c r="D17" s="31" t="s">
        <v>36</v>
      </c>
      <c r="E17" s="17">
        <v>200</v>
      </c>
      <c r="F17" s="24"/>
      <c r="G17" s="48">
        <f>'[1]Обед 09.2024'!H163</f>
        <v>88.51</v>
      </c>
      <c r="H17" s="48">
        <v>0.22</v>
      </c>
      <c r="I17" s="48">
        <v>18.600000000000001</v>
      </c>
      <c r="J17" s="48">
        <f t="shared" si="0"/>
        <v>88.51</v>
      </c>
    </row>
    <row r="18" spans="1:10" ht="15.75" x14ac:dyDescent="0.25">
      <c r="A18" s="7"/>
      <c r="B18" s="1" t="s">
        <v>23</v>
      </c>
      <c r="C18" s="2"/>
      <c r="D18" s="31" t="s">
        <v>37</v>
      </c>
      <c r="E18" s="17">
        <v>40</v>
      </c>
      <c r="F18" s="24"/>
      <c r="G18" s="48">
        <f>'[1]Обед 09.2024'!H164</f>
        <v>94</v>
      </c>
      <c r="H18" s="48">
        <v>0.4</v>
      </c>
      <c r="I18" s="48">
        <v>19.32</v>
      </c>
      <c r="J18" s="48">
        <f t="shared" si="0"/>
        <v>94</v>
      </c>
    </row>
    <row r="19" spans="1:10" ht="15.75" x14ac:dyDescent="0.25">
      <c r="A19" s="7"/>
      <c r="B19" s="1" t="s">
        <v>20</v>
      </c>
      <c r="C19" s="2"/>
      <c r="D19" s="31" t="s">
        <v>38</v>
      </c>
      <c r="E19" s="17">
        <v>50</v>
      </c>
      <c r="F19" s="24"/>
      <c r="G19" s="48">
        <f>'[1]Обед 09.2024'!H165</f>
        <v>99</v>
      </c>
      <c r="H19" s="48">
        <v>0.6</v>
      </c>
      <c r="I19" s="48">
        <v>19.829999999999998</v>
      </c>
      <c r="J19" s="48">
        <f t="shared" si="0"/>
        <v>99</v>
      </c>
    </row>
    <row r="20" spans="1:10" x14ac:dyDescent="0.25">
      <c r="A20" s="7"/>
      <c r="B20" s="27"/>
      <c r="C20" s="27"/>
      <c r="D20" s="34"/>
      <c r="E20" s="28"/>
      <c r="F20" s="29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2024-09-26T13:02:44Z</dcterms:modified>
</cp:coreProperties>
</file>