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15600" windowHeight="8190" tabRatio="746"/>
  </bookViews>
  <sheets>
    <sheet name="Лист1" sheetId="3" r:id="rId1"/>
    <sheet name="Лист2" sheetId="4" r:id="rId2"/>
    <sheet name="Лист3" sheetId="5" r:id="rId3"/>
    <sheet name="Лист4" sheetId="6" r:id="rId4"/>
    <sheet name="Лист5" sheetId="7" r:id="rId5"/>
    <sheet name="Лист6" sheetId="8" r:id="rId6"/>
    <sheet name="Лист7" sheetId="9" r:id="rId7"/>
    <sheet name="Лист8" sheetId="10" r:id="rId8"/>
    <sheet name="Лист9" sheetId="11" r:id="rId9"/>
    <sheet name="Лист10" sheetId="12" r:id="rId10"/>
    <sheet name="Лист11" sheetId="13" r:id="rId11"/>
  </sheets>
  <calcPr calcId="125725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27" i="13"/>
  <c r="I27" s="1"/>
  <c r="G27"/>
  <c r="F27"/>
  <c r="E27"/>
  <c r="I26"/>
  <c r="I25"/>
  <c r="I24"/>
  <c r="I23"/>
  <c r="I22"/>
  <c r="I21"/>
  <c r="H19"/>
  <c r="G19"/>
  <c r="F19"/>
  <c r="I19" s="1"/>
  <c r="E19"/>
  <c r="I18"/>
  <c r="I17"/>
  <c r="I16"/>
  <c r="I15"/>
  <c r="I14"/>
  <c r="H28" i="12"/>
  <c r="I28" s="1"/>
  <c r="G28"/>
  <c r="F28"/>
  <c r="E28"/>
  <c r="I27"/>
  <c r="I26"/>
  <c r="I25"/>
  <c r="I24"/>
  <c r="I23"/>
  <c r="I22"/>
  <c r="H20"/>
  <c r="G20"/>
  <c r="F20"/>
  <c r="E20"/>
  <c r="I19"/>
  <c r="I18"/>
  <c r="I17"/>
  <c r="I16"/>
  <c r="I15"/>
  <c r="I14"/>
  <c r="F29" i="11"/>
  <c r="I29" s="1"/>
  <c r="E29"/>
  <c r="I28"/>
  <c r="I27"/>
  <c r="I26"/>
  <c r="I25"/>
  <c r="I24"/>
  <c r="I23"/>
  <c r="I22"/>
  <c r="H20"/>
  <c r="I20" s="1"/>
  <c r="G20"/>
  <c r="F20"/>
  <c r="E20"/>
  <c r="I19"/>
  <c r="I18"/>
  <c r="I17"/>
  <c r="I16"/>
  <c r="I15"/>
  <c r="I14"/>
  <c r="H29" i="10"/>
  <c r="G29"/>
  <c r="F29"/>
  <c r="E29"/>
  <c r="I28"/>
  <c r="I27"/>
  <c r="I26"/>
  <c r="I25"/>
  <c r="I24"/>
  <c r="I23"/>
  <c r="I22"/>
  <c r="H20"/>
  <c r="G20"/>
  <c r="F20"/>
  <c r="E20"/>
  <c r="I19"/>
  <c r="I18"/>
  <c r="I17"/>
  <c r="I16"/>
  <c r="I15"/>
  <c r="I14"/>
  <c r="H173" i="9"/>
  <c r="I173" s="1"/>
  <c r="G173"/>
  <c r="G175" s="1"/>
  <c r="G178" s="1"/>
  <c r="F173"/>
  <c r="F175" s="1"/>
  <c r="F178" s="1"/>
  <c r="E173"/>
  <c r="I172"/>
  <c r="I171"/>
  <c r="I170"/>
  <c r="I169"/>
  <c r="I168"/>
  <c r="I167"/>
  <c r="H165"/>
  <c r="G165"/>
  <c r="F165"/>
  <c r="I165" s="1"/>
  <c r="E165"/>
  <c r="E174" s="1"/>
  <c r="I164"/>
  <c r="I163"/>
  <c r="I162"/>
  <c r="I161"/>
  <c r="I160"/>
  <c r="H158"/>
  <c r="I158" s="1"/>
  <c r="G158"/>
  <c r="F158"/>
  <c r="E158"/>
  <c r="I157"/>
  <c r="I156"/>
  <c r="I155"/>
  <c r="I154"/>
  <c r="I153"/>
  <c r="I152"/>
  <c r="H150"/>
  <c r="G150"/>
  <c r="F150"/>
  <c r="E150"/>
  <c r="I149"/>
  <c r="I148"/>
  <c r="I147"/>
  <c r="I146"/>
  <c r="I145"/>
  <c r="I144"/>
  <c r="I150" s="1"/>
  <c r="I142"/>
  <c r="F142"/>
  <c r="E142"/>
  <c r="I141"/>
  <c r="I140"/>
  <c r="I139"/>
  <c r="I138"/>
  <c r="I137"/>
  <c r="I136"/>
  <c r="I135"/>
  <c r="H133"/>
  <c r="I133" s="1"/>
  <c r="G133"/>
  <c r="F133"/>
  <c r="E133"/>
  <c r="I132"/>
  <c r="I131"/>
  <c r="I130"/>
  <c r="I129"/>
  <c r="I128"/>
  <c r="I127"/>
  <c r="H125"/>
  <c r="G125"/>
  <c r="F125"/>
  <c r="E125"/>
  <c r="I124"/>
  <c r="I123"/>
  <c r="I122"/>
  <c r="I121"/>
  <c r="I120"/>
  <c r="I119"/>
  <c r="I118"/>
  <c r="I125" s="1"/>
  <c r="H116"/>
  <c r="I116" s="1"/>
  <c r="G116"/>
  <c r="F116"/>
  <c r="E116"/>
  <c r="I115"/>
  <c r="I114"/>
  <c r="I113"/>
  <c r="I112"/>
  <c r="I111"/>
  <c r="I110"/>
  <c r="H108"/>
  <c r="G108"/>
  <c r="F108"/>
  <c r="I108" s="1"/>
  <c r="E108"/>
  <c r="I107"/>
  <c r="I106"/>
  <c r="I105"/>
  <c r="I104"/>
  <c r="I103"/>
  <c r="I102"/>
  <c r="I101"/>
  <c r="H99"/>
  <c r="G99"/>
  <c r="F99"/>
  <c r="I99" s="1"/>
  <c r="E99"/>
  <c r="I98"/>
  <c r="I97"/>
  <c r="I96"/>
  <c r="I95"/>
  <c r="I94"/>
  <c r="I93"/>
  <c r="I91"/>
  <c r="H91"/>
  <c r="G91"/>
  <c r="F91"/>
  <c r="E91"/>
  <c r="E175" s="1"/>
  <c r="I90"/>
  <c r="I89"/>
  <c r="I88"/>
  <c r="I87"/>
  <c r="I86"/>
  <c r="I85"/>
  <c r="I84"/>
  <c r="I82"/>
  <c r="H82"/>
  <c r="G82"/>
  <c r="F82"/>
  <c r="E82"/>
  <c r="I81"/>
  <c r="I80"/>
  <c r="I79"/>
  <c r="I78"/>
  <c r="I77"/>
  <c r="I76"/>
  <c r="H74"/>
  <c r="I74" s="1"/>
  <c r="G74"/>
  <c r="F74"/>
  <c r="E74"/>
  <c r="I73"/>
  <c r="I72"/>
  <c r="I71"/>
  <c r="I70"/>
  <c r="I69"/>
  <c r="I68"/>
  <c r="H66"/>
  <c r="I66" s="1"/>
  <c r="G66"/>
  <c r="F66"/>
  <c r="E66"/>
  <c r="I65"/>
  <c r="I64"/>
  <c r="I63"/>
  <c r="I62"/>
  <c r="I61"/>
  <c r="I59"/>
  <c r="H59"/>
  <c r="G59"/>
  <c r="F59"/>
  <c r="E59"/>
  <c r="I58"/>
  <c r="I57"/>
  <c r="I56"/>
  <c r="I55"/>
  <c r="I54"/>
  <c r="I53"/>
  <c r="I52"/>
  <c r="I50"/>
  <c r="H50"/>
  <c r="G50"/>
  <c r="F50"/>
  <c r="E50"/>
  <c r="I49"/>
  <c r="I48"/>
  <c r="I47"/>
  <c r="I46"/>
  <c r="H44"/>
  <c r="G44"/>
  <c r="F44"/>
  <c r="I44" s="1"/>
  <c r="E44"/>
  <c r="I43"/>
  <c r="I42"/>
  <c r="I41"/>
  <c r="I40"/>
  <c r="I39"/>
  <c r="I38"/>
  <c r="I37"/>
  <c r="H35"/>
  <c r="G35"/>
  <c r="F35"/>
  <c r="I35" s="1"/>
  <c r="E35"/>
  <c r="I34"/>
  <c r="I33"/>
  <c r="I32"/>
  <c r="I31"/>
  <c r="I30"/>
  <c r="I29"/>
  <c r="I27"/>
  <c r="H27"/>
  <c r="G27"/>
  <c r="F27"/>
  <c r="E27"/>
  <c r="I26"/>
  <c r="I25"/>
  <c r="I24"/>
  <c r="I23"/>
  <c r="I22"/>
  <c r="I21"/>
  <c r="H19"/>
  <c r="I19" s="1"/>
  <c r="I174" s="1"/>
  <c r="I177" s="1"/>
  <c r="G19"/>
  <c r="G174" s="1"/>
  <c r="G177" s="1"/>
  <c r="F19"/>
  <c r="E19"/>
  <c r="I18"/>
  <c r="I17"/>
  <c r="I16"/>
  <c r="I15"/>
  <c r="I14"/>
  <c r="H29" i="8"/>
  <c r="G29"/>
  <c r="F29"/>
  <c r="I29" s="1"/>
  <c r="E29"/>
  <c r="I28"/>
  <c r="I27"/>
  <c r="I26"/>
  <c r="I25"/>
  <c r="I24"/>
  <c r="I23"/>
  <c r="I22"/>
  <c r="H20"/>
  <c r="G20"/>
  <c r="F20"/>
  <c r="I20" s="1"/>
  <c r="E20"/>
  <c r="I19"/>
  <c r="I18"/>
  <c r="I17"/>
  <c r="I16"/>
  <c r="I15"/>
  <c r="I14"/>
  <c r="H27" i="7"/>
  <c r="G27"/>
  <c r="F27"/>
  <c r="E27"/>
  <c r="I26"/>
  <c r="I25"/>
  <c r="I24"/>
  <c r="I23"/>
  <c r="I22"/>
  <c r="I21"/>
  <c r="H19"/>
  <c r="I19" s="1"/>
  <c r="G19"/>
  <c r="F19"/>
  <c r="E19"/>
  <c r="I18"/>
  <c r="I17"/>
  <c r="I16"/>
  <c r="I15"/>
  <c r="I14"/>
  <c r="H27" i="6"/>
  <c r="G27"/>
  <c r="F27"/>
  <c r="E27"/>
  <c r="I26"/>
  <c r="I25"/>
  <c r="I24"/>
  <c r="I23"/>
  <c r="I22"/>
  <c r="I21"/>
  <c r="I20"/>
  <c r="H18"/>
  <c r="G18"/>
  <c r="F18"/>
  <c r="I18" s="1"/>
  <c r="E18"/>
  <c r="I17"/>
  <c r="I16"/>
  <c r="I15"/>
  <c r="I14"/>
  <c r="H29" i="5"/>
  <c r="G29"/>
  <c r="F29"/>
  <c r="E29"/>
  <c r="I28"/>
  <c r="I27"/>
  <c r="I26"/>
  <c r="I25"/>
  <c r="I24"/>
  <c r="I23"/>
  <c r="I22"/>
  <c r="H20"/>
  <c r="G20"/>
  <c r="F20"/>
  <c r="E20"/>
  <c r="I19"/>
  <c r="I18"/>
  <c r="I17"/>
  <c r="I16"/>
  <c r="I15"/>
  <c r="I14"/>
  <c r="H27" i="4"/>
  <c r="I27" s="1"/>
  <c r="G27"/>
  <c r="F27"/>
  <c r="E27"/>
  <c r="I26"/>
  <c r="I25"/>
  <c r="I24"/>
  <c r="I23"/>
  <c r="I22"/>
  <c r="I21"/>
  <c r="H19"/>
  <c r="G19"/>
  <c r="F19"/>
  <c r="E19"/>
  <c r="I18"/>
  <c r="I17"/>
  <c r="I16"/>
  <c r="I15"/>
  <c r="I14"/>
  <c r="I63" i="3"/>
  <c r="E158"/>
  <c r="I140"/>
  <c r="I121"/>
  <c r="I104"/>
  <c r="I89"/>
  <c r="I90"/>
  <c r="I40"/>
  <c r="I41"/>
  <c r="I42"/>
  <c r="I43"/>
  <c r="I128"/>
  <c r="I149"/>
  <c r="I20" i="12" l="1"/>
  <c r="I29" i="10"/>
  <c r="I20"/>
  <c r="I27" i="7"/>
  <c r="I27" i="6"/>
  <c r="I20" i="5"/>
  <c r="I29"/>
  <c r="I175" i="9"/>
  <c r="I178" s="1"/>
  <c r="H175"/>
  <c r="H178" s="1"/>
  <c r="H174"/>
  <c r="H177" s="1"/>
  <c r="F174"/>
  <c r="F177" s="1"/>
  <c r="I19" i="4"/>
  <c r="H125" i="3"/>
  <c r="G125"/>
  <c r="F125"/>
  <c r="I124"/>
  <c r="I123"/>
  <c r="I122"/>
  <c r="I120"/>
  <c r="E125"/>
  <c r="I119"/>
  <c r="I118"/>
  <c r="H108"/>
  <c r="G108"/>
  <c r="F108"/>
  <c r="I107"/>
  <c r="I106"/>
  <c r="I105"/>
  <c r="I103"/>
  <c r="E108"/>
  <c r="I102"/>
  <c r="I101"/>
  <c r="H91"/>
  <c r="G91"/>
  <c r="F91"/>
  <c r="I88"/>
  <c r="I87"/>
  <c r="I86"/>
  <c r="E91"/>
  <c r="I85"/>
  <c r="I84"/>
  <c r="H27"/>
  <c r="G27"/>
  <c r="F27"/>
  <c r="I26"/>
  <c r="I25"/>
  <c r="I24"/>
  <c r="I23"/>
  <c r="E27"/>
  <c r="I22"/>
  <c r="I21"/>
  <c r="I157"/>
  <c r="I156"/>
  <c r="I155"/>
  <c r="I154"/>
  <c r="I153"/>
  <c r="I152"/>
  <c r="H173"/>
  <c r="G173"/>
  <c r="F173"/>
  <c r="E173"/>
  <c r="I172"/>
  <c r="I171"/>
  <c r="I170"/>
  <c r="I169"/>
  <c r="I168"/>
  <c r="I167"/>
  <c r="I27" l="1"/>
  <c r="I125"/>
  <c r="I173"/>
  <c r="I91"/>
  <c r="I108"/>
  <c r="I160"/>
  <c r="I161"/>
  <c r="I162"/>
  <c r="I163"/>
  <c r="I164"/>
  <c r="E165"/>
  <c r="F165"/>
  <c r="G165"/>
  <c r="H165"/>
  <c r="H158"/>
  <c r="G158"/>
  <c r="F158"/>
  <c r="F142"/>
  <c r="I142" s="1"/>
  <c r="E142"/>
  <c r="I141"/>
  <c r="I139"/>
  <c r="I138"/>
  <c r="I137"/>
  <c r="I136"/>
  <c r="I135"/>
  <c r="I61"/>
  <c r="E66"/>
  <c r="I62"/>
  <c r="I64"/>
  <c r="I65"/>
  <c r="F66"/>
  <c r="G66"/>
  <c r="H66"/>
  <c r="I68"/>
  <c r="I69"/>
  <c r="E74"/>
  <c r="I70"/>
  <c r="I71"/>
  <c r="I72"/>
  <c r="I73"/>
  <c r="F74"/>
  <c r="G74"/>
  <c r="H74"/>
  <c r="H59"/>
  <c r="G59"/>
  <c r="F59"/>
  <c r="I58"/>
  <c r="I57"/>
  <c r="I56"/>
  <c r="I55"/>
  <c r="I54"/>
  <c r="E59"/>
  <c r="I53"/>
  <c r="I52"/>
  <c r="H44"/>
  <c r="G44"/>
  <c r="F44"/>
  <c r="I39"/>
  <c r="E44"/>
  <c r="I38"/>
  <c r="I37"/>
  <c r="H150"/>
  <c r="G150"/>
  <c r="F150"/>
  <c r="I148"/>
  <c r="I147"/>
  <c r="I146"/>
  <c r="I145"/>
  <c r="E150"/>
  <c r="I144"/>
  <c r="H133"/>
  <c r="G133"/>
  <c r="F133"/>
  <c r="E133"/>
  <c r="I132"/>
  <c r="I131"/>
  <c r="I130"/>
  <c r="I129"/>
  <c r="I127"/>
  <c r="H116"/>
  <c r="G116"/>
  <c r="F116"/>
  <c r="I115"/>
  <c r="I114"/>
  <c r="I113"/>
  <c r="I112"/>
  <c r="I111"/>
  <c r="E116"/>
  <c r="I110"/>
  <c r="H99"/>
  <c r="G99"/>
  <c r="F99"/>
  <c r="I98"/>
  <c r="I97"/>
  <c r="I96"/>
  <c r="I95"/>
  <c r="I94"/>
  <c r="E99"/>
  <c r="I93"/>
  <c r="H82"/>
  <c r="G82"/>
  <c r="F82"/>
  <c r="I81"/>
  <c r="I80"/>
  <c r="I79"/>
  <c r="I78"/>
  <c r="I77"/>
  <c r="E82"/>
  <c r="I76"/>
  <c r="H50"/>
  <c r="G50"/>
  <c r="F50"/>
  <c r="E50"/>
  <c r="I49"/>
  <c r="I48"/>
  <c r="I47"/>
  <c r="I46"/>
  <c r="H35"/>
  <c r="G35"/>
  <c r="F35"/>
  <c r="I34"/>
  <c r="I33"/>
  <c r="I32"/>
  <c r="I31"/>
  <c r="I30"/>
  <c r="E35"/>
  <c r="I29"/>
  <c r="H19"/>
  <c r="G19"/>
  <c r="F19"/>
  <c r="I18"/>
  <c r="I17"/>
  <c r="I16"/>
  <c r="I15"/>
  <c r="I14"/>
  <c r="E174" l="1"/>
  <c r="I165"/>
  <c r="H175"/>
  <c r="E175"/>
  <c r="G175"/>
  <c r="F175"/>
  <c r="F174"/>
  <c r="F177" s="1"/>
  <c r="H174"/>
  <c r="H177" s="1"/>
  <c r="G174"/>
  <c r="G177" s="1"/>
  <c r="I158"/>
  <c r="I66"/>
  <c r="I74"/>
  <c r="I99"/>
  <c r="I35"/>
  <c r="I44"/>
  <c r="I50"/>
  <c r="I116"/>
  <c r="I150"/>
  <c r="I59"/>
  <c r="I133"/>
  <c r="I82"/>
  <c r="E19"/>
  <c r="I19"/>
  <c r="I175" l="1"/>
  <c r="I174"/>
  <c r="I177" s="1"/>
  <c r="G178"/>
  <c r="F178"/>
  <c r="H178" l="1"/>
  <c r="I178"/>
</calcChain>
</file>

<file path=xl/sharedStrings.xml><?xml version="1.0" encoding="utf-8"?>
<sst xmlns="http://schemas.openxmlformats.org/spreadsheetml/2006/main" count="1042" uniqueCount="143">
  <si>
    <t xml:space="preserve">_______________ </t>
  </si>
  <si>
    <t>"____"__________2021г</t>
  </si>
  <si>
    <t>Сезон: осенне-зимний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</si>
  <si>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</si>
  <si>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</si>
  <si>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</si>
  <si>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</si>
  <si>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</si>
  <si>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</si>
  <si>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</si>
  <si>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</si>
  <si>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</si>
  <si>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</si>
  <si>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Напиток из шиповника</t>
  </si>
  <si>
    <t>180/12</t>
  </si>
  <si>
    <t>Хлеб пшеничный</t>
  </si>
  <si>
    <t>Хлеб ржаной</t>
  </si>
  <si>
    <t>Яблоко</t>
  </si>
  <si>
    <t>Итого:</t>
  </si>
  <si>
    <t>День 2</t>
  </si>
  <si>
    <t>Банан</t>
  </si>
  <si>
    <t>День 3</t>
  </si>
  <si>
    <t>Тефтели  из индейки  с соусом  томатным  и кашей гречневой</t>
  </si>
  <si>
    <t>90/40/150</t>
  </si>
  <si>
    <t>День 4</t>
  </si>
  <si>
    <t>Тефтели из говядины с соусом красным основным и макаронами отварными</t>
  </si>
  <si>
    <t>День 5</t>
  </si>
  <si>
    <t>День 6</t>
  </si>
  <si>
    <t>Тефтели из говядины с соусом красным основным и кашей гречневой</t>
  </si>
  <si>
    <t>День 7</t>
  </si>
  <si>
    <t>Куриное филе с соусом «Карри» и макаронами отварными</t>
  </si>
  <si>
    <t>День 8</t>
  </si>
  <si>
    <t>День 9</t>
  </si>
  <si>
    <t>День 10</t>
  </si>
  <si>
    <t>Главный бухгалтер</t>
  </si>
  <si>
    <t>______________________</t>
  </si>
  <si>
    <t>Инженер-технолог</t>
  </si>
  <si>
    <t>Экономист</t>
  </si>
  <si>
    <t>День 1</t>
  </si>
  <si>
    <t>Салат из свежих огурцов</t>
  </si>
  <si>
    <t>Борщ со свежей капустой и картофелем и сметаной</t>
  </si>
  <si>
    <t>200/5</t>
  </si>
  <si>
    <t>Куриное филе с соусом  «Карри» и рисом отварным</t>
  </si>
  <si>
    <t xml:space="preserve">Компот из свежих яблок </t>
  </si>
  <si>
    <t>Акт № 105</t>
  </si>
  <si>
    <t>Салат морковный</t>
  </si>
  <si>
    <t>90/150/5</t>
  </si>
  <si>
    <t>Компот из сухофруктов</t>
  </si>
  <si>
    <t>Икра свекольная</t>
  </si>
  <si>
    <t>Компот из смородины</t>
  </si>
  <si>
    <t>Салат витаминный /1 вариант/</t>
  </si>
  <si>
    <t>Щи со свежей капустой и картофелем, сметаной</t>
  </si>
  <si>
    <t>Салат из белокочанной капусты</t>
  </si>
  <si>
    <t xml:space="preserve">100 % Норма СанПиН </t>
  </si>
  <si>
    <t>482К</t>
  </si>
  <si>
    <t>338М</t>
  </si>
  <si>
    <t>280М /171М</t>
  </si>
  <si>
    <t>Акт</t>
  </si>
  <si>
    <t>Акт /171М</t>
  </si>
  <si>
    <t>82М</t>
  </si>
  <si>
    <t>342М</t>
  </si>
  <si>
    <t>Котлета говяжья с кашей пшеничной  в томатном соусе</t>
  </si>
  <si>
    <t>88М</t>
  </si>
  <si>
    <t>20М</t>
  </si>
  <si>
    <t>280М /105М</t>
  </si>
  <si>
    <t>349М</t>
  </si>
  <si>
    <t>98М</t>
  </si>
  <si>
    <t>Салат из свежих помидоров и огурцов с репчатым луком</t>
  </si>
  <si>
    <t>24М</t>
  </si>
  <si>
    <t>75М</t>
  </si>
  <si>
    <t>102М</t>
  </si>
  <si>
    <t>45М</t>
  </si>
  <si>
    <t>48М</t>
  </si>
  <si>
    <t>Салат из свеклы отварной с сыром и чесноком</t>
  </si>
  <si>
    <t>50М</t>
  </si>
  <si>
    <t>Салат из картофеля, кукурузы консерв., огурца соленого, моркови.</t>
  </si>
  <si>
    <t xml:space="preserve">Суп  крестьянский с рисом со сметаной </t>
  </si>
  <si>
    <t>103М</t>
  </si>
  <si>
    <t xml:space="preserve">Согласовано: </t>
  </si>
  <si>
    <t>Примерное 10-дневное меню бесплатного питания учащихся 1 - 4 классов, обучающихся в первую смену МБОУ СОШ г. Владикавказа на 2021год.</t>
  </si>
  <si>
    <t>Куриное филе с соусом «Карри» и  рисом отварным</t>
  </si>
  <si>
    <t>15М</t>
  </si>
  <si>
    <t>Сыр полутвердый</t>
  </si>
  <si>
    <t>182М</t>
  </si>
  <si>
    <t>Каша гречневая молочная с маслом и сахаром</t>
  </si>
  <si>
    <t>150/5/5</t>
  </si>
  <si>
    <t>382М</t>
  </si>
  <si>
    <t>Какао с молоком</t>
  </si>
  <si>
    <t>Зефир</t>
  </si>
  <si>
    <t>223М</t>
  </si>
  <si>
    <t>Запеканка творожная с молоком сгущенным</t>
  </si>
  <si>
    <t>150/20</t>
  </si>
  <si>
    <t>376М</t>
  </si>
  <si>
    <t>Чай с сахаром</t>
  </si>
  <si>
    <t>Йогурт</t>
  </si>
  <si>
    <t>14М</t>
  </si>
  <si>
    <t>Масло сливочное</t>
  </si>
  <si>
    <t>280М/105М</t>
  </si>
  <si>
    <t>Булочка с кунжутом</t>
  </si>
  <si>
    <t>Груша</t>
  </si>
  <si>
    <t>473К</t>
  </si>
  <si>
    <t>Напиток витаминный</t>
  </si>
  <si>
    <t>377М</t>
  </si>
  <si>
    <t>Чай с сахаром и лимоном</t>
  </si>
  <si>
    <t>180/12/7</t>
  </si>
  <si>
    <t>379М</t>
  </si>
  <si>
    <t>Напиток кофейный с молоком</t>
  </si>
  <si>
    <t>Акт /105М</t>
  </si>
  <si>
    <t>Чай смородиново-яблочный</t>
  </si>
  <si>
    <t>219М</t>
  </si>
  <si>
    <t>Сырники из творога с молоком сгущенным</t>
  </si>
  <si>
    <t>150/40</t>
  </si>
  <si>
    <t>Булочка с изюмом</t>
  </si>
  <si>
    <t>Примечание: Расчет сырья, выхода готовых блюд произведен по Сборнику рецептур на продукцию для обучающихся во всех образовательных учреждениях 2017 год. Фрукты включены по массе нетто. В блюдах используется исключительно йодированнаая соль.</t>
  </si>
  <si>
    <t>Завтрак</t>
  </si>
  <si>
    <t>Обед</t>
  </si>
  <si>
    <t>Итого завтраки в среднем за 10 дней</t>
  </si>
  <si>
    <t>Итого обеды в среднем за 10 дней</t>
  </si>
  <si>
    <t>Акт/202М</t>
  </si>
  <si>
    <t>Акт/318М</t>
  </si>
  <si>
    <t>Тефтели  из индейки  с соусом томатным с картофелем отварным</t>
  </si>
  <si>
    <t>295М /171М</t>
  </si>
  <si>
    <t>Котлета говяжья с рисом отварным и маслом сливочным</t>
  </si>
  <si>
    <t>295М/ 354М /171М</t>
  </si>
  <si>
    <t xml:space="preserve">Котлета говяжья с соусом сметанным с рисом отварным </t>
  </si>
  <si>
    <t>Акт/171М</t>
  </si>
  <si>
    <t>209М</t>
  </si>
  <si>
    <t>Яйцо вареное</t>
  </si>
  <si>
    <t>1шт</t>
  </si>
  <si>
    <t xml:space="preserve">Суп картофельный с фасолью и зеленью </t>
  </si>
  <si>
    <t>Суп картофельный с горохом  и зеленью</t>
  </si>
  <si>
    <t xml:space="preserve">Суп картофельный с макаронными изделиями и зеленью </t>
  </si>
  <si>
    <t>Суп картофельный с фасолью и зеленью</t>
  </si>
  <si>
    <t>Фрикадельки рыбные в томатном соусе с пюре картофельным</t>
  </si>
  <si>
    <t>Акт /128М</t>
  </si>
  <si>
    <t>Акт/128М</t>
  </si>
  <si>
    <t>Фрикадельки рыбные в томатном соусе и пюре картофельным</t>
  </si>
  <si>
    <t>Фрикадельки рыбные с томатным соусе с рисом отварным</t>
  </si>
  <si>
    <t>Утверждаю:</t>
  </si>
  <si>
    <t>Генеральный директор ОАО "ВКП"</t>
  </si>
  <si>
    <t>_______________________А.Ш. Джиоев</t>
  </si>
  <si>
    <t>"_____"_______________2021год</t>
  </si>
  <si>
    <t xml:space="preserve">Цена </t>
  </si>
</sst>
</file>

<file path=xl/styles.xml><?xml version="1.0" encoding="utf-8"?>
<styleSheet xmlns="http://schemas.openxmlformats.org/spreadsheetml/2006/main">
  <numFmts count="1">
    <numFmt numFmtId="164" formatCode="_-* #,##0.00\ _₽_-;\-* #,##0.00\ _₽_-;_-* \-??\ _₽_-;_-@_-"/>
  </numFmts>
  <fonts count="10">
    <font>
      <sz val="11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1"/>
    </font>
    <font>
      <sz val="8"/>
      <name val="Arial"/>
      <family val="2"/>
      <charset val="1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1"/>
    </font>
    <font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3" fillId="0" borderId="0"/>
    <xf numFmtId="0" fontId="4" fillId="0" borderId="0"/>
    <xf numFmtId="0" fontId="9" fillId="0" borderId="0"/>
    <xf numFmtId="0" fontId="5" fillId="0" borderId="0"/>
    <xf numFmtId="9" fontId="9" fillId="0" borderId="0" applyBorder="0" applyProtection="0"/>
    <xf numFmtId="9" fontId="9" fillId="0" borderId="0" applyBorder="0" applyProtection="0"/>
    <xf numFmtId="9" fontId="9" fillId="0" borderId="0" applyBorder="0" applyProtection="0"/>
    <xf numFmtId="0" fontId="4" fillId="0" borderId="0"/>
    <xf numFmtId="164" fontId="9" fillId="0" borderId="0" applyBorder="0" applyProtection="0"/>
  </cellStyleXfs>
  <cellXfs count="39">
    <xf numFmtId="0" fontId="0" fillId="0" borderId="0" xfId="0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Border="1" applyAlignment="1">
      <alignment horizontal="center" vertical="center"/>
    </xf>
    <xf numFmtId="2" fontId="6" fillId="0" borderId="0" xfId="0" applyNumberFormat="1" applyFont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wrapText="1"/>
    </xf>
    <xf numFmtId="2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 vertical="center" wrapText="1"/>
    </xf>
    <xf numFmtId="9" fontId="8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</cellXfs>
  <cellStyles count="16">
    <cellStyle name="Обычный" xfId="0" builtinId="0"/>
    <cellStyle name="Обычный 2" xfId="1"/>
    <cellStyle name="Обычный 2 2" xfId="2"/>
    <cellStyle name="Обычный 2 3" xfId="3"/>
    <cellStyle name="Обычный 3" xfId="4"/>
    <cellStyle name="Обычный 3 2" xfId="5"/>
    <cellStyle name="Обычный 4" xfId="6"/>
    <cellStyle name="Обычный 5" xfId="7"/>
    <cellStyle name="Обычный 6" xfId="8"/>
    <cellStyle name="Обычный 7" xfId="9"/>
    <cellStyle name="Обычный 8" xfId="10"/>
    <cellStyle name="Процентный 2" xfId="11"/>
    <cellStyle name="Процентный 2 2" xfId="12"/>
    <cellStyle name="Процентный 3" xfId="13"/>
    <cellStyle name="Процентный 4" xfId="14"/>
    <cellStyle name="Финансовый 2" xfId="1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7030A0"/>
      <rgbColor rgb="FFEBF1DE"/>
      <rgbColor rgb="FFDCE6F2"/>
      <rgbColor rgb="FF660066"/>
      <rgbColor rgb="FFFF8080"/>
      <rgbColor rgb="FF0070C0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F2F2F2"/>
      <rgbColor rgb="FFDDFFDD"/>
      <rgbColor rgb="FFDDD9C3"/>
      <rgbColor rgb="FFE6E0EC"/>
      <rgbColor rgb="FFFF99CC"/>
      <rgbColor rgb="FFCC99FF"/>
      <rgbColor rgb="FFFCD5B5"/>
      <rgbColor rgb="FF3366FF"/>
      <rgbColor rgb="FF33CCCC"/>
      <rgbColor rgb="FF99CC00"/>
      <rgbColor rgb="FFFFCC00"/>
      <rgbColor rgb="FFFF9900"/>
      <rgbColor rgb="FFFF6600"/>
      <rgbColor rgb="FF666699"/>
      <rgbColor rgb="FFC4BD97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X188"/>
  <sheetViews>
    <sheetView tabSelected="1" zoomScaleNormal="100" workbookViewId="0">
      <selection activeCell="A2" sqref="A2:C2"/>
    </sheetView>
  </sheetViews>
  <sheetFormatPr defaultRowHeight="15"/>
  <cols>
    <col min="1" max="1" width="5.140625" style="1" customWidth="1"/>
    <col min="2" max="2" width="11.85546875" style="2" customWidth="1"/>
    <col min="3" max="3" width="31.85546875" style="1" customWidth="1"/>
    <col min="4" max="4" width="9.42578125" style="2" customWidth="1"/>
    <col min="5" max="5" width="7.5703125" style="7" customWidth="1"/>
    <col min="6" max="7" width="7.5703125" style="2" customWidth="1"/>
    <col min="8" max="8" width="9" style="2" customWidth="1"/>
    <col min="9" max="9" width="8.140625" style="2" customWidth="1"/>
    <col min="10" max="934" width="9.140625" style="2" customWidth="1"/>
    <col min="935" max="1001" width="8.7109375" customWidth="1"/>
    <col min="1002" max="1025" width="11.5703125" customWidth="1"/>
  </cols>
  <sheetData>
    <row r="1" spans="1:934">
      <c r="A1" s="3" t="s">
        <v>78</v>
      </c>
      <c r="B1" s="3"/>
      <c r="C1" s="3"/>
      <c r="D1" s="31" t="s">
        <v>138</v>
      </c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 t="s">
        <v>139</v>
      </c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 t="s">
        <v>140</v>
      </c>
      <c r="F4" s="32"/>
      <c r="G4" s="32"/>
      <c r="H4" s="32"/>
      <c r="I4" s="32"/>
    </row>
    <row r="5" spans="1:934">
      <c r="A5" s="30" t="s">
        <v>1</v>
      </c>
      <c r="B5" s="30"/>
      <c r="C5" s="30"/>
      <c r="E5" s="31" t="s">
        <v>141</v>
      </c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8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8" t="s">
        <v>10</v>
      </c>
      <c r="G11" s="8" t="s">
        <v>11</v>
      </c>
      <c r="H11" s="8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8">
        <v>1</v>
      </c>
      <c r="B12" s="9">
        <v>2</v>
      </c>
      <c r="C12" s="8">
        <v>3</v>
      </c>
      <c r="D12" s="9">
        <v>4</v>
      </c>
      <c r="E12" s="9">
        <v>5</v>
      </c>
      <c r="F12" s="9">
        <v>6</v>
      </c>
      <c r="G12" s="9">
        <v>7</v>
      </c>
      <c r="H12" s="9">
        <v>8</v>
      </c>
      <c r="I12" s="9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38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 ht="25.5">
      <c r="A14" s="34"/>
      <c r="B14" s="20" t="s">
        <v>125</v>
      </c>
      <c r="C14" s="13" t="s">
        <v>80</v>
      </c>
      <c r="D14" s="10" t="s">
        <v>23</v>
      </c>
      <c r="E14" s="10">
        <v>60.25</v>
      </c>
      <c r="F14" s="12">
        <v>15.34</v>
      </c>
      <c r="G14" s="12">
        <v>9.51</v>
      </c>
      <c r="H14" s="12">
        <v>25.11</v>
      </c>
      <c r="I14" s="12">
        <f t="shared" ref="I14:I19" si="0">H14*4+G14*9+F14*4</f>
        <v>247.39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>
      <c r="A15" s="34"/>
      <c r="B15" s="9" t="s">
        <v>54</v>
      </c>
      <c r="C15" s="13" t="s">
        <v>13</v>
      </c>
      <c r="D15" s="10" t="s">
        <v>14</v>
      </c>
      <c r="E15" s="10">
        <v>2.2000000000000002</v>
      </c>
      <c r="F15" s="12">
        <v>0.68</v>
      </c>
      <c r="G15" s="12">
        <v>0.26</v>
      </c>
      <c r="H15" s="12">
        <v>17.760000000000002</v>
      </c>
      <c r="I15" s="12">
        <f t="shared" si="0"/>
        <v>76.100000000000009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9"/>
      <c r="C16" s="13" t="s">
        <v>15</v>
      </c>
      <c r="D16" s="10">
        <v>20</v>
      </c>
      <c r="E16" s="10">
        <v>1.02</v>
      </c>
      <c r="F16" s="12">
        <v>1.52</v>
      </c>
      <c r="G16" s="12">
        <v>0.16</v>
      </c>
      <c r="H16" s="12">
        <v>9.84</v>
      </c>
      <c r="I16" s="12">
        <f t="shared" si="0"/>
        <v>46.879999999999995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9"/>
      <c r="C17" s="13" t="s">
        <v>16</v>
      </c>
      <c r="D17" s="10">
        <v>20</v>
      </c>
      <c r="E17" s="10">
        <v>0.97</v>
      </c>
      <c r="F17" s="12">
        <v>1.32</v>
      </c>
      <c r="G17" s="12">
        <v>0.24</v>
      </c>
      <c r="H17" s="12">
        <v>6.68</v>
      </c>
      <c r="I17" s="12">
        <f t="shared" si="0"/>
        <v>34.159999999999997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9" t="s">
        <v>55</v>
      </c>
      <c r="C18" s="13" t="s">
        <v>17</v>
      </c>
      <c r="D18" s="10">
        <v>100</v>
      </c>
      <c r="E18" s="10">
        <v>9.3800000000000008</v>
      </c>
      <c r="F18" s="12">
        <v>0.4</v>
      </c>
      <c r="G18" s="12">
        <v>0.4</v>
      </c>
      <c r="H18" s="12">
        <v>9.8000000000000007</v>
      </c>
      <c r="I18" s="12">
        <f t="shared" si="0"/>
        <v>44.400000000000006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9"/>
      <c r="C19" s="14" t="s">
        <v>18</v>
      </c>
      <c r="D19" s="9"/>
      <c r="E19" s="9">
        <f>SUM(E14:E18)</f>
        <v>73.820000000000007</v>
      </c>
      <c r="F19" s="11">
        <f>SUM(F14:F18)</f>
        <v>19.259999999999998</v>
      </c>
      <c r="G19" s="11">
        <f>SUM(G14:G18)</f>
        <v>10.57</v>
      </c>
      <c r="H19" s="11">
        <f>SUM(H14:H18)</f>
        <v>69.190000000000012</v>
      </c>
      <c r="I19" s="11">
        <f t="shared" si="0"/>
        <v>448.93000000000006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38" t="s">
        <v>115</v>
      </c>
      <c r="C20" s="38"/>
      <c r="D20" s="10"/>
      <c r="E20" s="10"/>
      <c r="F20" s="12"/>
      <c r="G20" s="12"/>
      <c r="H20" s="12"/>
      <c r="I20" s="12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>
      <c r="A21" s="34"/>
      <c r="B21" s="8" t="s">
        <v>44</v>
      </c>
      <c r="C21" s="13" t="s">
        <v>45</v>
      </c>
      <c r="D21" s="10">
        <v>60</v>
      </c>
      <c r="E21" s="10">
        <v>6.53</v>
      </c>
      <c r="F21" s="12">
        <v>0.74</v>
      </c>
      <c r="G21" s="12">
        <v>3.45</v>
      </c>
      <c r="H21" s="12">
        <v>7.07</v>
      </c>
      <c r="I21" s="12">
        <f t="shared" ref="I21:I27" si="1">H21*4+G21*9+F21*4</f>
        <v>62.29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ht="25.5">
      <c r="A22" s="34"/>
      <c r="B22" s="8" t="s">
        <v>62</v>
      </c>
      <c r="C22" s="13" t="s">
        <v>51</v>
      </c>
      <c r="D22" s="10" t="s">
        <v>41</v>
      </c>
      <c r="E22" s="10">
        <v>6.99</v>
      </c>
      <c r="F22" s="12">
        <v>1.59</v>
      </c>
      <c r="G22" s="12">
        <v>4.05</v>
      </c>
      <c r="H22" s="12">
        <v>13.62</v>
      </c>
      <c r="I22" s="12">
        <f t="shared" si="1"/>
        <v>97.289999999999992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5.5">
      <c r="A23" s="34"/>
      <c r="B23" s="24" t="s">
        <v>134</v>
      </c>
      <c r="C23" s="13" t="s">
        <v>133</v>
      </c>
      <c r="D23" s="10" t="s">
        <v>23</v>
      </c>
      <c r="E23" s="10">
        <v>44.84</v>
      </c>
      <c r="F23" s="12">
        <v>13.87</v>
      </c>
      <c r="G23" s="12">
        <v>16.7</v>
      </c>
      <c r="H23" s="12">
        <v>39.229999999999997</v>
      </c>
      <c r="I23" s="12">
        <f t="shared" si="1"/>
        <v>362.7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>
      <c r="A24" s="34"/>
      <c r="B24" s="8" t="s">
        <v>65</v>
      </c>
      <c r="C24" s="13" t="s">
        <v>47</v>
      </c>
      <c r="D24" s="10">
        <v>180</v>
      </c>
      <c r="E24" s="10">
        <v>4.53</v>
      </c>
      <c r="F24" s="12">
        <v>0.62</v>
      </c>
      <c r="G24" s="12">
        <v>0.09</v>
      </c>
      <c r="H24" s="12">
        <v>3.21</v>
      </c>
      <c r="I24" s="12">
        <f t="shared" si="1"/>
        <v>16.13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8"/>
      <c r="C25" s="13" t="s">
        <v>15</v>
      </c>
      <c r="D25" s="10">
        <v>40</v>
      </c>
      <c r="E25" s="10">
        <v>2.0499999999999998</v>
      </c>
      <c r="F25" s="12">
        <v>3.04</v>
      </c>
      <c r="G25" s="12">
        <v>0.32</v>
      </c>
      <c r="H25" s="12">
        <v>19.68</v>
      </c>
      <c r="I25" s="12">
        <f t="shared" si="1"/>
        <v>93.759999999999991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8"/>
      <c r="C26" s="13" t="s">
        <v>16</v>
      </c>
      <c r="D26" s="10">
        <v>20</v>
      </c>
      <c r="E26" s="10">
        <v>0.97</v>
      </c>
      <c r="F26" s="12">
        <v>1.32</v>
      </c>
      <c r="G26" s="12">
        <v>0.24</v>
      </c>
      <c r="H26" s="12">
        <v>6.68</v>
      </c>
      <c r="I26" s="12">
        <f t="shared" si="1"/>
        <v>34.159999999999997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8"/>
      <c r="C27" s="14" t="s">
        <v>18</v>
      </c>
      <c r="D27" s="9"/>
      <c r="E27" s="11">
        <f>SUM(E21:E26)</f>
        <v>65.91</v>
      </c>
      <c r="F27" s="11">
        <f>SUM(F21:F26)</f>
        <v>21.18</v>
      </c>
      <c r="G27" s="11">
        <f>SUM(G21:G26)</f>
        <v>24.849999999999998</v>
      </c>
      <c r="H27" s="11">
        <f>SUM(H21:H26)</f>
        <v>89.490000000000009</v>
      </c>
      <c r="I27" s="11">
        <f t="shared" si="1"/>
        <v>666.33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8" spans="1:934">
      <c r="A28" s="34" t="s">
        <v>19</v>
      </c>
      <c r="B28" s="38" t="s">
        <v>114</v>
      </c>
      <c r="C28" s="38"/>
      <c r="D28" s="10"/>
      <c r="E28" s="10"/>
      <c r="F28" s="12"/>
      <c r="G28" s="12"/>
      <c r="H28" s="12"/>
      <c r="I28" s="12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</row>
    <row r="29" spans="1:934">
      <c r="A29" s="34"/>
      <c r="B29" s="9" t="s">
        <v>81</v>
      </c>
      <c r="C29" s="13" t="s">
        <v>82</v>
      </c>
      <c r="D29" s="10">
        <v>15</v>
      </c>
      <c r="E29" s="10">
        <v>8.86</v>
      </c>
      <c r="F29" s="12">
        <v>3.48</v>
      </c>
      <c r="G29" s="12">
        <v>2.95</v>
      </c>
      <c r="H29" s="12">
        <v>0</v>
      </c>
      <c r="I29" s="12">
        <f t="shared" ref="I29:I35" si="2">H29*4+G29*9+F29*4</f>
        <v>40.47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</row>
    <row r="30" spans="1:934" ht="25.5">
      <c r="A30" s="34"/>
      <c r="B30" s="9" t="s">
        <v>83</v>
      </c>
      <c r="C30" s="13" t="s">
        <v>84</v>
      </c>
      <c r="D30" s="10" t="s">
        <v>85</v>
      </c>
      <c r="E30" s="10">
        <v>13.88</v>
      </c>
      <c r="F30" s="12">
        <v>8.77</v>
      </c>
      <c r="G30" s="12">
        <v>7.35</v>
      </c>
      <c r="H30" s="12">
        <v>25.25</v>
      </c>
      <c r="I30" s="12">
        <f t="shared" si="2"/>
        <v>202.22999999999996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</row>
    <row r="31" spans="1:934">
      <c r="A31" s="34"/>
      <c r="B31" s="9"/>
      <c r="C31" s="13" t="s">
        <v>15</v>
      </c>
      <c r="D31" s="10">
        <v>30</v>
      </c>
      <c r="E31" s="10">
        <v>1.53</v>
      </c>
      <c r="F31" s="12">
        <v>2.2799999999999998</v>
      </c>
      <c r="G31" s="12">
        <v>0.24</v>
      </c>
      <c r="H31" s="12">
        <v>14.76</v>
      </c>
      <c r="I31" s="12">
        <f t="shared" si="2"/>
        <v>70.320000000000007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</row>
    <row r="32" spans="1:934">
      <c r="A32" s="34"/>
      <c r="B32" s="9" t="s">
        <v>86</v>
      </c>
      <c r="C32" s="13" t="s">
        <v>87</v>
      </c>
      <c r="D32" s="10" t="s">
        <v>14</v>
      </c>
      <c r="E32" s="10">
        <v>12.04</v>
      </c>
      <c r="F32" s="12">
        <v>3.42</v>
      </c>
      <c r="G32" s="12">
        <v>3.51</v>
      </c>
      <c r="H32" s="12">
        <v>17.850000000000001</v>
      </c>
      <c r="I32" s="12">
        <f t="shared" si="2"/>
        <v>116.67000000000002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</row>
    <row r="33" spans="1:934">
      <c r="A33" s="34"/>
      <c r="B33" s="9"/>
      <c r="C33" s="13" t="s">
        <v>88</v>
      </c>
      <c r="D33" s="10">
        <v>20</v>
      </c>
      <c r="E33" s="10">
        <v>3.42</v>
      </c>
      <c r="F33" s="12">
        <v>0.16</v>
      </c>
      <c r="G33" s="12">
        <v>2.4E-2</v>
      </c>
      <c r="H33" s="12">
        <v>15.96</v>
      </c>
      <c r="I33" s="12">
        <f t="shared" si="2"/>
        <v>64.695999999999998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</row>
    <row r="34" spans="1:934">
      <c r="A34" s="34"/>
      <c r="B34" s="9" t="s">
        <v>55</v>
      </c>
      <c r="C34" s="13" t="s">
        <v>20</v>
      </c>
      <c r="D34" s="10">
        <v>100</v>
      </c>
      <c r="E34" s="10">
        <v>11.23</v>
      </c>
      <c r="F34" s="12">
        <v>1.5</v>
      </c>
      <c r="G34" s="12">
        <v>0.5</v>
      </c>
      <c r="H34" s="12">
        <v>21</v>
      </c>
      <c r="I34" s="12">
        <f t="shared" si="2"/>
        <v>94.5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</row>
    <row r="35" spans="1:934">
      <c r="A35" s="34"/>
      <c r="B35" s="9"/>
      <c r="C35" s="14" t="s">
        <v>18</v>
      </c>
      <c r="D35" s="9"/>
      <c r="E35" s="9">
        <f>SUM(E29:E34)</f>
        <v>50.960000000000008</v>
      </c>
      <c r="F35" s="11">
        <f>SUM(F29:F34)</f>
        <v>19.61</v>
      </c>
      <c r="G35" s="11">
        <f>SUM(G29:G34)</f>
        <v>14.574</v>
      </c>
      <c r="H35" s="11">
        <f>SUM(H29:H34)</f>
        <v>94.82</v>
      </c>
      <c r="I35" s="11">
        <f t="shared" si="2"/>
        <v>588.88599999999997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</row>
    <row r="36" spans="1:934">
      <c r="A36" s="34"/>
      <c r="B36" s="38" t="s">
        <v>115</v>
      </c>
      <c r="C36" s="38"/>
      <c r="D36" s="10"/>
      <c r="E36" s="10"/>
      <c r="F36" s="12"/>
      <c r="G36" s="12"/>
      <c r="H36" s="12"/>
      <c r="I36" s="12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</row>
    <row r="37" spans="1:934">
      <c r="A37" s="34"/>
      <c r="B37" s="8" t="s">
        <v>63</v>
      </c>
      <c r="C37" s="13" t="s">
        <v>39</v>
      </c>
      <c r="D37" s="10">
        <v>60</v>
      </c>
      <c r="E37" s="10">
        <v>6.43</v>
      </c>
      <c r="F37" s="12">
        <v>0.5</v>
      </c>
      <c r="G37" s="12">
        <v>3.61</v>
      </c>
      <c r="H37" s="12">
        <v>2.74</v>
      </c>
      <c r="I37" s="12">
        <f t="shared" ref="I37:I44" si="3">H37*4+G37*9+F37*4</f>
        <v>45.45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</row>
    <row r="38" spans="1:934" ht="25.5">
      <c r="A38" s="34"/>
      <c r="B38" s="9" t="s">
        <v>66</v>
      </c>
      <c r="C38" s="13" t="s">
        <v>76</v>
      </c>
      <c r="D38" s="10" t="s">
        <v>41</v>
      </c>
      <c r="E38" s="10">
        <v>7.59</v>
      </c>
      <c r="F38" s="12">
        <v>4.17</v>
      </c>
      <c r="G38" s="12">
        <v>6.38</v>
      </c>
      <c r="H38" s="12">
        <v>11.72</v>
      </c>
      <c r="I38" s="12">
        <f t="shared" si="3"/>
        <v>120.98000000000002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</row>
    <row r="39" spans="1:934" ht="38.25">
      <c r="A39" s="34"/>
      <c r="B39" s="8" t="s">
        <v>64</v>
      </c>
      <c r="C39" s="13" t="s">
        <v>25</v>
      </c>
      <c r="D39" s="10" t="s">
        <v>23</v>
      </c>
      <c r="E39" s="10">
        <v>46.97</v>
      </c>
      <c r="F39" s="12">
        <v>14.14</v>
      </c>
      <c r="G39" s="12">
        <v>14.09</v>
      </c>
      <c r="H39" s="12">
        <v>42.08</v>
      </c>
      <c r="I39" s="12">
        <f t="shared" si="3"/>
        <v>351.69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</row>
    <row r="40" spans="1:934">
      <c r="A40" s="34"/>
      <c r="B40" s="8" t="s">
        <v>60</v>
      </c>
      <c r="C40" s="13" t="s">
        <v>49</v>
      </c>
      <c r="D40" s="10">
        <v>180</v>
      </c>
      <c r="E40" s="10">
        <v>5.96</v>
      </c>
      <c r="F40" s="12">
        <v>0.56000000000000005</v>
      </c>
      <c r="G40" s="12">
        <v>8.1000000000000003E-2</v>
      </c>
      <c r="H40" s="12">
        <v>2.89</v>
      </c>
      <c r="I40" s="12">
        <f t="shared" si="3"/>
        <v>14.529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</row>
    <row r="41" spans="1:934">
      <c r="A41" s="34"/>
      <c r="B41" s="8"/>
      <c r="C41" s="13" t="s">
        <v>15</v>
      </c>
      <c r="D41" s="10">
        <v>40</v>
      </c>
      <c r="E41" s="10">
        <v>2.0499999999999998</v>
      </c>
      <c r="F41" s="12">
        <v>3.04</v>
      </c>
      <c r="G41" s="12">
        <v>0.32</v>
      </c>
      <c r="H41" s="12">
        <v>19.68</v>
      </c>
      <c r="I41" s="12">
        <f t="shared" si="3"/>
        <v>93.759999999999991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</row>
    <row r="42" spans="1:934">
      <c r="A42" s="34"/>
      <c r="B42" s="22"/>
      <c r="C42" s="13" t="s">
        <v>16</v>
      </c>
      <c r="D42" s="10">
        <v>20</v>
      </c>
      <c r="E42" s="10">
        <v>0.97</v>
      </c>
      <c r="F42" s="12">
        <v>1.32</v>
      </c>
      <c r="G42" s="12">
        <v>0.24</v>
      </c>
      <c r="H42" s="12">
        <v>6.68</v>
      </c>
      <c r="I42" s="12">
        <f t="shared" si="3"/>
        <v>34.159999999999997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</row>
    <row r="43" spans="1:934">
      <c r="A43" s="34"/>
      <c r="B43" s="22" t="s">
        <v>55</v>
      </c>
      <c r="C43" s="13" t="s">
        <v>17</v>
      </c>
      <c r="D43" s="10">
        <v>100</v>
      </c>
      <c r="E43" s="10">
        <v>9.3800000000000008</v>
      </c>
      <c r="F43" s="12">
        <v>0.4</v>
      </c>
      <c r="G43" s="12">
        <v>0.4</v>
      </c>
      <c r="H43" s="12">
        <v>9.8000000000000007</v>
      </c>
      <c r="I43" s="12">
        <f t="shared" si="3"/>
        <v>44.400000000000006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</row>
    <row r="44" spans="1:934" s="4" customFormat="1" ht="12.75">
      <c r="A44" s="34"/>
      <c r="B44" s="8"/>
      <c r="C44" s="14" t="s">
        <v>18</v>
      </c>
      <c r="D44" s="9"/>
      <c r="E44" s="11">
        <f>SUM(E37:E43)</f>
        <v>79.34999999999998</v>
      </c>
      <c r="F44" s="11">
        <f>SUM(F37:F43)</f>
        <v>24.13</v>
      </c>
      <c r="G44" s="11">
        <f>SUM(G37:G43)</f>
        <v>25.120999999999995</v>
      </c>
      <c r="H44" s="11">
        <f>SUM(H37:H43)</f>
        <v>95.589999999999989</v>
      </c>
      <c r="I44" s="11">
        <f t="shared" si="3"/>
        <v>704.96899999999982</v>
      </c>
    </row>
    <row r="45" spans="1:934" ht="25.5" customHeight="1">
      <c r="A45" s="34" t="s">
        <v>21</v>
      </c>
      <c r="B45" s="38" t="s">
        <v>114</v>
      </c>
      <c r="C45" s="38"/>
      <c r="D45" s="10"/>
      <c r="E45" s="10"/>
      <c r="F45" s="12"/>
      <c r="G45" s="12"/>
      <c r="H45" s="12"/>
      <c r="I45" s="12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</row>
    <row r="46" spans="1:934" ht="25.5">
      <c r="A46" s="34"/>
      <c r="B46" s="9" t="s">
        <v>89</v>
      </c>
      <c r="C46" s="13" t="s">
        <v>90</v>
      </c>
      <c r="D46" s="10" t="s">
        <v>91</v>
      </c>
      <c r="E46" s="10">
        <v>43.72</v>
      </c>
      <c r="F46" s="12">
        <v>21</v>
      </c>
      <c r="G46" s="12">
        <v>17</v>
      </c>
      <c r="H46" s="12">
        <v>34.299999999999997</v>
      </c>
      <c r="I46" s="12">
        <f t="shared" ref="I46:I50" si="4">H46*4+G46*9+F46*4</f>
        <v>374.2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</row>
    <row r="47" spans="1:934">
      <c r="A47" s="34"/>
      <c r="B47" s="9"/>
      <c r="C47" s="13" t="s">
        <v>15</v>
      </c>
      <c r="D47" s="10">
        <v>30</v>
      </c>
      <c r="E47" s="10">
        <v>1.53</v>
      </c>
      <c r="F47" s="12">
        <v>2.2799999999999998</v>
      </c>
      <c r="G47" s="12">
        <v>0.24</v>
      </c>
      <c r="H47" s="12">
        <v>14.76</v>
      </c>
      <c r="I47" s="12">
        <f t="shared" si="4"/>
        <v>70.320000000000007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</row>
    <row r="48" spans="1:934">
      <c r="A48" s="34"/>
      <c r="B48" s="9" t="s">
        <v>92</v>
      </c>
      <c r="C48" s="13" t="s">
        <v>93</v>
      </c>
      <c r="D48" s="10" t="s">
        <v>14</v>
      </c>
      <c r="E48" s="10">
        <v>1.94</v>
      </c>
      <c r="F48" s="12">
        <v>7.0000000000000007E-2</v>
      </c>
      <c r="G48" s="12">
        <v>0.02</v>
      </c>
      <c r="H48" s="12">
        <v>12</v>
      </c>
      <c r="I48" s="12">
        <f t="shared" si="4"/>
        <v>48.46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</row>
    <row r="49" spans="1:934">
      <c r="A49" s="34"/>
      <c r="B49" s="9"/>
      <c r="C49" s="13" t="s">
        <v>94</v>
      </c>
      <c r="D49" s="10">
        <v>90</v>
      </c>
      <c r="E49" s="10">
        <v>28.27</v>
      </c>
      <c r="F49" s="12">
        <v>6.15</v>
      </c>
      <c r="G49" s="12">
        <v>2.25</v>
      </c>
      <c r="H49" s="12">
        <v>8.85</v>
      </c>
      <c r="I49" s="12">
        <f t="shared" si="4"/>
        <v>80.25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</row>
    <row r="50" spans="1:934">
      <c r="A50" s="34"/>
      <c r="B50" s="9"/>
      <c r="C50" s="14" t="s">
        <v>18</v>
      </c>
      <c r="D50" s="9"/>
      <c r="E50" s="9">
        <f>SUM(E46:E49)</f>
        <v>75.459999999999994</v>
      </c>
      <c r="F50" s="11">
        <f>SUM(F46:F49)</f>
        <v>29.5</v>
      </c>
      <c r="G50" s="11">
        <f>SUM(G46:G49)</f>
        <v>19.509999999999998</v>
      </c>
      <c r="H50" s="11">
        <f>SUM(H46:H49)</f>
        <v>69.91</v>
      </c>
      <c r="I50" s="11">
        <f t="shared" si="4"/>
        <v>573.23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</row>
    <row r="51" spans="1:934">
      <c r="A51" s="34"/>
      <c r="B51" s="38" t="s">
        <v>115</v>
      </c>
      <c r="C51" s="38"/>
      <c r="D51" s="10"/>
      <c r="E51" s="10"/>
      <c r="F51" s="12"/>
      <c r="G51" s="12"/>
      <c r="H51" s="12"/>
      <c r="I51" s="12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</row>
    <row r="52" spans="1:934">
      <c r="A52" s="34"/>
      <c r="B52" s="8" t="s">
        <v>69</v>
      </c>
      <c r="C52" s="13" t="s">
        <v>48</v>
      </c>
      <c r="D52" s="10">
        <v>60</v>
      </c>
      <c r="E52" s="10">
        <v>5.04</v>
      </c>
      <c r="F52" s="12">
        <v>1.66</v>
      </c>
      <c r="G52" s="12">
        <v>4.5</v>
      </c>
      <c r="H52" s="12">
        <v>7.01</v>
      </c>
      <c r="I52" s="12">
        <f t="shared" ref="I52:I59" si="5">H52*4+G52*9+F52*4</f>
        <v>75.179999999999993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</row>
    <row r="53" spans="1:934" ht="25.5">
      <c r="A53" s="34"/>
      <c r="B53" s="8" t="s">
        <v>70</v>
      </c>
      <c r="C53" s="13" t="s">
        <v>129</v>
      </c>
      <c r="D53" s="10">
        <v>200</v>
      </c>
      <c r="E53" s="10">
        <v>8.19</v>
      </c>
      <c r="F53" s="12">
        <v>6.77</v>
      </c>
      <c r="G53" s="12">
        <v>5.35</v>
      </c>
      <c r="H53" s="12">
        <v>15.795</v>
      </c>
      <c r="I53" s="12">
        <f t="shared" si="5"/>
        <v>138.41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</row>
    <row r="54" spans="1:934" ht="25.5">
      <c r="A54" s="34"/>
      <c r="B54" s="8" t="s">
        <v>58</v>
      </c>
      <c r="C54" s="13" t="s">
        <v>42</v>
      </c>
      <c r="D54" s="10" t="s">
        <v>23</v>
      </c>
      <c r="E54" s="10">
        <v>60.25</v>
      </c>
      <c r="F54" s="12">
        <v>15.34</v>
      </c>
      <c r="G54" s="12">
        <v>9.51</v>
      </c>
      <c r="H54" s="12">
        <v>25.11</v>
      </c>
      <c r="I54" s="12">
        <f t="shared" si="5"/>
        <v>247.39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</row>
    <row r="55" spans="1:934">
      <c r="A55" s="34"/>
      <c r="B55" s="8" t="s">
        <v>60</v>
      </c>
      <c r="C55" s="13" t="s">
        <v>43</v>
      </c>
      <c r="D55" s="10">
        <v>180</v>
      </c>
      <c r="E55" s="10">
        <v>5.18</v>
      </c>
      <c r="F55" s="12">
        <v>0.16</v>
      </c>
      <c r="G55" s="12">
        <v>0.16</v>
      </c>
      <c r="H55" s="12">
        <v>27.88</v>
      </c>
      <c r="I55" s="12">
        <f t="shared" si="5"/>
        <v>113.6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</row>
    <row r="56" spans="1:934">
      <c r="A56" s="34"/>
      <c r="B56" s="8"/>
      <c r="C56" s="13" t="s">
        <v>15</v>
      </c>
      <c r="D56" s="10">
        <v>40</v>
      </c>
      <c r="E56" s="10">
        <v>2.0499999999999998</v>
      </c>
      <c r="F56" s="12">
        <v>3.04</v>
      </c>
      <c r="G56" s="12">
        <v>0.32</v>
      </c>
      <c r="H56" s="12">
        <v>19.68</v>
      </c>
      <c r="I56" s="12">
        <f t="shared" si="5"/>
        <v>93.759999999999991</v>
      </c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</row>
    <row r="57" spans="1:934">
      <c r="A57" s="34"/>
      <c r="B57" s="8"/>
      <c r="C57" s="13" t="s">
        <v>16</v>
      </c>
      <c r="D57" s="10">
        <v>20</v>
      </c>
      <c r="E57" s="10">
        <v>0.97</v>
      </c>
      <c r="F57" s="12">
        <v>1.32</v>
      </c>
      <c r="G57" s="12">
        <v>0.24</v>
      </c>
      <c r="H57" s="12">
        <v>6.68</v>
      </c>
      <c r="I57" s="12">
        <f t="shared" si="5"/>
        <v>34.159999999999997</v>
      </c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</row>
    <row r="58" spans="1:934">
      <c r="A58" s="34"/>
      <c r="B58" s="9" t="s">
        <v>55</v>
      </c>
      <c r="C58" s="13" t="s">
        <v>20</v>
      </c>
      <c r="D58" s="10">
        <v>100</v>
      </c>
      <c r="E58" s="10">
        <v>11.23</v>
      </c>
      <c r="F58" s="12">
        <v>1.5</v>
      </c>
      <c r="G58" s="12">
        <v>0.5</v>
      </c>
      <c r="H58" s="12">
        <v>21</v>
      </c>
      <c r="I58" s="12">
        <f t="shared" si="5"/>
        <v>94.5</v>
      </c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</row>
    <row r="59" spans="1:934">
      <c r="A59" s="34"/>
      <c r="B59" s="8"/>
      <c r="C59" s="14" t="s">
        <v>18</v>
      </c>
      <c r="D59" s="9"/>
      <c r="E59" s="11">
        <f>SUM(E52:E58)</f>
        <v>92.91</v>
      </c>
      <c r="F59" s="11">
        <f>SUM(F52:F58)</f>
        <v>29.79</v>
      </c>
      <c r="G59" s="11">
        <f>SUM(G52:G58)</f>
        <v>20.58</v>
      </c>
      <c r="H59" s="11">
        <f>SUM(H52:H58)</f>
        <v>123.155</v>
      </c>
      <c r="I59" s="11">
        <f t="shared" si="5"/>
        <v>796.99999999999989</v>
      </c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</row>
    <row r="60" spans="1:934" ht="15" customHeight="1">
      <c r="A60" s="34" t="s">
        <v>24</v>
      </c>
      <c r="B60" s="38" t="s">
        <v>114</v>
      </c>
      <c r="C60" s="38"/>
      <c r="D60" s="10"/>
      <c r="E60" s="10"/>
      <c r="F60" s="12"/>
      <c r="G60" s="12"/>
      <c r="H60" s="12"/>
      <c r="I60" s="12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</row>
    <row r="61" spans="1:934">
      <c r="A61" s="34"/>
      <c r="B61" s="9" t="s">
        <v>95</v>
      </c>
      <c r="C61" s="13" t="s">
        <v>96</v>
      </c>
      <c r="D61" s="10">
        <v>10</v>
      </c>
      <c r="E61" s="10">
        <v>6.46</v>
      </c>
      <c r="F61" s="12">
        <v>0.05</v>
      </c>
      <c r="G61" s="12">
        <v>7.25</v>
      </c>
      <c r="H61" s="12">
        <v>0.08</v>
      </c>
      <c r="I61" s="12">
        <f t="shared" ref="I61:I66" si="6">H61*4+G61*9+F61*4</f>
        <v>65.77</v>
      </c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</row>
    <row r="62" spans="1:934" ht="38.25">
      <c r="A62" s="34"/>
      <c r="B62" s="9" t="s">
        <v>97</v>
      </c>
      <c r="C62" s="13" t="s">
        <v>25</v>
      </c>
      <c r="D62" s="10" t="s">
        <v>23</v>
      </c>
      <c r="E62" s="10">
        <v>46.94</v>
      </c>
      <c r="F62" s="12">
        <v>14.14</v>
      </c>
      <c r="G62" s="12">
        <v>14.09</v>
      </c>
      <c r="H62" s="12">
        <v>42.08</v>
      </c>
      <c r="I62" s="12">
        <f t="shared" si="6"/>
        <v>351.69</v>
      </c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</row>
    <row r="63" spans="1:934">
      <c r="A63" s="34"/>
      <c r="B63" s="26" t="s">
        <v>100</v>
      </c>
      <c r="C63" s="13" t="s">
        <v>101</v>
      </c>
      <c r="D63" s="10" t="s">
        <v>14</v>
      </c>
      <c r="E63" s="10">
        <v>4.32</v>
      </c>
      <c r="F63" s="12">
        <v>0.13</v>
      </c>
      <c r="G63" s="12">
        <v>4.1999999999999997E-3</v>
      </c>
      <c r="H63" s="12">
        <v>12.49</v>
      </c>
      <c r="I63" s="12">
        <f t="shared" si="6"/>
        <v>50.517800000000001</v>
      </c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</row>
    <row r="64" spans="1:934">
      <c r="A64" s="34"/>
      <c r="B64" s="9"/>
      <c r="C64" s="13" t="s">
        <v>98</v>
      </c>
      <c r="D64" s="10">
        <v>50</v>
      </c>
      <c r="E64" s="10">
        <v>3.37</v>
      </c>
      <c r="F64" s="12">
        <v>3.08</v>
      </c>
      <c r="G64" s="12">
        <v>0.4</v>
      </c>
      <c r="H64" s="12">
        <v>18</v>
      </c>
      <c r="I64" s="12">
        <f t="shared" si="6"/>
        <v>87.919999999999987</v>
      </c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</row>
    <row r="65" spans="1:934">
      <c r="A65" s="34"/>
      <c r="B65" s="9" t="s">
        <v>55</v>
      </c>
      <c r="C65" s="13" t="s">
        <v>99</v>
      </c>
      <c r="D65" s="10">
        <v>100</v>
      </c>
      <c r="E65" s="10">
        <v>11.65</v>
      </c>
      <c r="F65" s="12">
        <v>0.4</v>
      </c>
      <c r="G65" s="12">
        <v>0.3</v>
      </c>
      <c r="H65" s="12">
        <v>10.3</v>
      </c>
      <c r="I65" s="12">
        <f t="shared" si="6"/>
        <v>45.500000000000007</v>
      </c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</row>
    <row r="66" spans="1:934">
      <c r="A66" s="34"/>
      <c r="B66" s="9"/>
      <c r="C66" s="14" t="s">
        <v>18</v>
      </c>
      <c r="D66" s="9"/>
      <c r="E66" s="9">
        <f>SUM(E61:E65)</f>
        <v>72.739999999999995</v>
      </c>
      <c r="F66" s="11">
        <f>SUM(F61:F65)</f>
        <v>17.8</v>
      </c>
      <c r="G66" s="11">
        <f>SUM(G61:G65)</f>
        <v>22.0442</v>
      </c>
      <c r="H66" s="11">
        <f>SUM(H61:H65)</f>
        <v>82.95</v>
      </c>
      <c r="I66" s="11">
        <f t="shared" si="6"/>
        <v>601.39780000000007</v>
      </c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</row>
    <row r="67" spans="1:934">
      <c r="A67" s="34"/>
      <c r="B67" s="38" t="s">
        <v>115</v>
      </c>
      <c r="C67" s="38"/>
      <c r="D67" s="10"/>
      <c r="E67" s="10"/>
      <c r="F67" s="12"/>
      <c r="G67" s="12"/>
      <c r="H67" s="12"/>
      <c r="I67" s="12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</row>
    <row r="68" spans="1:934" ht="25.5">
      <c r="A68" s="34"/>
      <c r="B68" s="8" t="s">
        <v>68</v>
      </c>
      <c r="C68" s="13" t="s">
        <v>67</v>
      </c>
      <c r="D68" s="10">
        <v>60</v>
      </c>
      <c r="E68" s="10">
        <v>6.35</v>
      </c>
      <c r="F68" s="12">
        <v>0.38</v>
      </c>
      <c r="G68" s="12">
        <v>1.76</v>
      </c>
      <c r="H68" s="12">
        <v>1.46</v>
      </c>
      <c r="I68" s="12">
        <f t="shared" ref="I68:I74" si="7">H68*4+G68*9+F68*4</f>
        <v>23.2</v>
      </c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</row>
    <row r="69" spans="1:934" ht="25.5">
      <c r="A69" s="34"/>
      <c r="B69" s="9" t="s">
        <v>59</v>
      </c>
      <c r="C69" s="13" t="s">
        <v>40</v>
      </c>
      <c r="D69" s="10" t="s">
        <v>41</v>
      </c>
      <c r="E69" s="10">
        <v>6.5</v>
      </c>
      <c r="F69" s="12">
        <v>1.49</v>
      </c>
      <c r="G69" s="12">
        <v>3.4</v>
      </c>
      <c r="H69" s="12">
        <v>10.130000000000001</v>
      </c>
      <c r="I69" s="12">
        <f t="shared" si="7"/>
        <v>77.08</v>
      </c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</row>
    <row r="70" spans="1:934" ht="25.5">
      <c r="A70" s="34"/>
      <c r="B70" s="8" t="s">
        <v>58</v>
      </c>
      <c r="C70" s="13" t="s">
        <v>22</v>
      </c>
      <c r="D70" s="10" t="s">
        <v>23</v>
      </c>
      <c r="E70" s="10">
        <v>33.94</v>
      </c>
      <c r="F70" s="12">
        <v>13.14</v>
      </c>
      <c r="G70" s="12">
        <v>14.36</v>
      </c>
      <c r="H70" s="12">
        <v>35.28</v>
      </c>
      <c r="I70" s="12">
        <f t="shared" si="7"/>
        <v>322.92</v>
      </c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</row>
    <row r="71" spans="1:934">
      <c r="A71" s="34"/>
      <c r="B71" s="8" t="s">
        <v>60</v>
      </c>
      <c r="C71" s="13" t="s">
        <v>49</v>
      </c>
      <c r="D71" s="10">
        <v>180</v>
      </c>
      <c r="E71" s="10">
        <v>7.96</v>
      </c>
      <c r="F71" s="12">
        <v>0.56000000000000005</v>
      </c>
      <c r="G71" s="12">
        <v>8.1000000000000003E-2</v>
      </c>
      <c r="H71" s="12">
        <v>2.89</v>
      </c>
      <c r="I71" s="12">
        <f t="shared" si="7"/>
        <v>14.529</v>
      </c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</row>
    <row r="72" spans="1:934">
      <c r="A72" s="34"/>
      <c r="B72" s="8"/>
      <c r="C72" s="13" t="s">
        <v>15</v>
      </c>
      <c r="D72" s="10">
        <v>40</v>
      </c>
      <c r="E72" s="10">
        <v>2.0499999999999998</v>
      </c>
      <c r="F72" s="12">
        <v>3.04</v>
      </c>
      <c r="G72" s="12">
        <v>0.32</v>
      </c>
      <c r="H72" s="12">
        <v>19.68</v>
      </c>
      <c r="I72" s="12">
        <f t="shared" si="7"/>
        <v>93.759999999999991</v>
      </c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</row>
    <row r="73" spans="1:934">
      <c r="A73" s="34"/>
      <c r="B73" s="8"/>
      <c r="C73" s="13" t="s">
        <v>16</v>
      </c>
      <c r="D73" s="10">
        <v>20</v>
      </c>
      <c r="E73" s="10">
        <v>0.97</v>
      </c>
      <c r="F73" s="12">
        <v>1.32</v>
      </c>
      <c r="G73" s="12">
        <v>0.24</v>
      </c>
      <c r="H73" s="12">
        <v>6.68</v>
      </c>
      <c r="I73" s="12">
        <f t="shared" si="7"/>
        <v>34.159999999999997</v>
      </c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</row>
    <row r="74" spans="1:934">
      <c r="A74" s="34"/>
      <c r="B74" s="8"/>
      <c r="C74" s="14" t="s">
        <v>18</v>
      </c>
      <c r="D74" s="9"/>
      <c r="E74" s="11">
        <f>SUM(E68:E73)</f>
        <v>57.769999999999996</v>
      </c>
      <c r="F74" s="11">
        <f>SUM(F68:F73)</f>
        <v>19.930000000000003</v>
      </c>
      <c r="G74" s="11">
        <f>SUM(G68:G73)</f>
        <v>20.160999999999998</v>
      </c>
      <c r="H74" s="11">
        <f>SUM(H68:H73)</f>
        <v>76.12</v>
      </c>
      <c r="I74" s="11">
        <f t="shared" si="7"/>
        <v>565.649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</row>
    <row r="75" spans="1:934">
      <c r="A75" s="34" t="s">
        <v>26</v>
      </c>
      <c r="B75" s="38" t="s">
        <v>114</v>
      </c>
      <c r="C75" s="38"/>
      <c r="D75" s="10"/>
      <c r="E75" s="10"/>
      <c r="F75" s="12"/>
      <c r="G75" s="12"/>
      <c r="H75" s="12"/>
      <c r="I75" s="12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</row>
    <row r="76" spans="1:934">
      <c r="A76" s="34"/>
      <c r="B76" s="9" t="s">
        <v>81</v>
      </c>
      <c r="C76" s="13" t="s">
        <v>82</v>
      </c>
      <c r="D76" s="10">
        <v>15</v>
      </c>
      <c r="E76" s="10">
        <v>8.86</v>
      </c>
      <c r="F76" s="12">
        <v>3.48</v>
      </c>
      <c r="G76" s="12">
        <v>2.95</v>
      </c>
      <c r="H76" s="12">
        <v>0</v>
      </c>
      <c r="I76" s="12">
        <f t="shared" ref="I76:I82" si="8">H76*4+G76*9+F76*4</f>
        <v>40.47</v>
      </c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</row>
    <row r="77" spans="1:934" ht="25.5">
      <c r="A77" s="34"/>
      <c r="B77" s="24" t="s">
        <v>135</v>
      </c>
      <c r="C77" s="13" t="s">
        <v>136</v>
      </c>
      <c r="D77" s="10" t="s">
        <v>23</v>
      </c>
      <c r="E77" s="10">
        <v>44.84</v>
      </c>
      <c r="F77" s="12">
        <v>13.87</v>
      </c>
      <c r="G77" s="12">
        <v>16.7</v>
      </c>
      <c r="H77" s="12">
        <v>35.229999999999997</v>
      </c>
      <c r="I77" s="12">
        <f t="shared" si="8"/>
        <v>346.7</v>
      </c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</row>
    <row r="78" spans="1:934">
      <c r="A78" s="34"/>
      <c r="B78" s="9" t="s">
        <v>102</v>
      </c>
      <c r="C78" s="13" t="s">
        <v>103</v>
      </c>
      <c r="D78" s="10" t="s">
        <v>104</v>
      </c>
      <c r="E78" s="10">
        <v>3.6</v>
      </c>
      <c r="F78" s="12">
        <v>0.13</v>
      </c>
      <c r="G78" s="12">
        <v>0.02</v>
      </c>
      <c r="H78" s="12">
        <v>12.2</v>
      </c>
      <c r="I78" s="12">
        <f t="shared" si="8"/>
        <v>49.5</v>
      </c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</row>
    <row r="79" spans="1:934">
      <c r="A79" s="34"/>
      <c r="B79" s="9"/>
      <c r="C79" s="13" t="s">
        <v>15</v>
      </c>
      <c r="D79" s="10">
        <v>20</v>
      </c>
      <c r="E79" s="10">
        <v>1.02</v>
      </c>
      <c r="F79" s="12">
        <v>1.52</v>
      </c>
      <c r="G79" s="12">
        <v>0.16</v>
      </c>
      <c r="H79" s="12">
        <v>9.84</v>
      </c>
      <c r="I79" s="12">
        <f t="shared" si="8"/>
        <v>46.879999999999995</v>
      </c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</row>
    <row r="80" spans="1:934">
      <c r="A80" s="34"/>
      <c r="B80" s="9"/>
      <c r="C80" s="13" t="s">
        <v>16</v>
      </c>
      <c r="D80" s="10">
        <v>20</v>
      </c>
      <c r="E80" s="10">
        <v>0.97</v>
      </c>
      <c r="F80" s="12">
        <v>1.32</v>
      </c>
      <c r="G80" s="12">
        <v>0.24</v>
      </c>
      <c r="H80" s="12">
        <v>6.68</v>
      </c>
      <c r="I80" s="12">
        <f t="shared" si="8"/>
        <v>34.159999999999997</v>
      </c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</row>
    <row r="81" spans="1:934">
      <c r="A81" s="34"/>
      <c r="B81" s="9" t="s">
        <v>55</v>
      </c>
      <c r="C81" s="13" t="s">
        <v>17</v>
      </c>
      <c r="D81" s="10">
        <v>100</v>
      </c>
      <c r="E81" s="10">
        <v>9.3800000000000008</v>
      </c>
      <c r="F81" s="12">
        <v>0.4</v>
      </c>
      <c r="G81" s="12">
        <v>0.4</v>
      </c>
      <c r="H81" s="12">
        <v>9.8000000000000007</v>
      </c>
      <c r="I81" s="12">
        <f t="shared" si="8"/>
        <v>44.400000000000006</v>
      </c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</row>
    <row r="82" spans="1:934">
      <c r="A82" s="34"/>
      <c r="B82" s="9"/>
      <c r="C82" s="14" t="s">
        <v>18</v>
      </c>
      <c r="D82" s="9"/>
      <c r="E82" s="9">
        <f>SUM(E76:E81)</f>
        <v>68.67</v>
      </c>
      <c r="F82" s="11">
        <f>SUM(F76:F81)</f>
        <v>20.719999999999995</v>
      </c>
      <c r="G82" s="11">
        <f>SUM(G76:G81)</f>
        <v>20.469999999999995</v>
      </c>
      <c r="H82" s="11">
        <f>SUM(H76:H81)</f>
        <v>73.75</v>
      </c>
      <c r="I82" s="11">
        <f t="shared" si="8"/>
        <v>562.1099999999999</v>
      </c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</row>
    <row r="83" spans="1:934">
      <c r="A83" s="34"/>
      <c r="B83" s="38" t="s">
        <v>115</v>
      </c>
      <c r="C83" s="38"/>
      <c r="D83" s="10"/>
      <c r="E83" s="10"/>
      <c r="F83" s="12"/>
      <c r="G83" s="12"/>
      <c r="H83" s="12"/>
      <c r="I83" s="12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</row>
    <row r="84" spans="1:934">
      <c r="A84" s="34"/>
      <c r="B84" s="8" t="s">
        <v>72</v>
      </c>
      <c r="C84" s="13" t="s">
        <v>50</v>
      </c>
      <c r="D84" s="10">
        <v>60</v>
      </c>
      <c r="E84" s="10">
        <v>5.66</v>
      </c>
      <c r="F84" s="12">
        <v>0.95</v>
      </c>
      <c r="G84" s="12">
        <v>3.64</v>
      </c>
      <c r="H84" s="12">
        <v>2.86</v>
      </c>
      <c r="I84" s="12">
        <f t="shared" ref="I84:I91" si="9">H84*4+G84*9+F84*4</f>
        <v>47.999999999999993</v>
      </c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</row>
    <row r="85" spans="1:934" ht="26.25">
      <c r="A85" s="34"/>
      <c r="B85" s="8" t="s">
        <v>70</v>
      </c>
      <c r="C85" s="15" t="s">
        <v>130</v>
      </c>
      <c r="D85" s="10">
        <v>200</v>
      </c>
      <c r="E85" s="10">
        <v>6.76</v>
      </c>
      <c r="F85" s="16">
        <v>6.84</v>
      </c>
      <c r="G85" s="16">
        <v>6.24</v>
      </c>
      <c r="H85" s="12">
        <v>34.200000000000003</v>
      </c>
      <c r="I85" s="12">
        <f t="shared" si="9"/>
        <v>220.32</v>
      </c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</row>
    <row r="86" spans="1:934" ht="25.5">
      <c r="A86" s="34"/>
      <c r="B86" s="8" t="s">
        <v>121</v>
      </c>
      <c r="C86" s="13" t="s">
        <v>122</v>
      </c>
      <c r="D86" s="10" t="s">
        <v>46</v>
      </c>
      <c r="E86" s="10">
        <v>40.68</v>
      </c>
      <c r="F86" s="12">
        <v>14.84</v>
      </c>
      <c r="G86" s="12">
        <v>18.579999999999998</v>
      </c>
      <c r="H86" s="12">
        <v>61.05</v>
      </c>
      <c r="I86" s="12">
        <f t="shared" si="9"/>
        <v>470.78</v>
      </c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</row>
    <row r="87" spans="1:934">
      <c r="A87" s="34"/>
      <c r="B87" s="8" t="s">
        <v>65</v>
      </c>
      <c r="C87" s="13" t="s">
        <v>47</v>
      </c>
      <c r="D87" s="10">
        <v>180</v>
      </c>
      <c r="E87" s="10">
        <v>4.53</v>
      </c>
      <c r="F87" s="12">
        <v>0.62</v>
      </c>
      <c r="G87" s="12">
        <v>0.09</v>
      </c>
      <c r="H87" s="12">
        <v>3.21</v>
      </c>
      <c r="I87" s="12">
        <f t="shared" si="9"/>
        <v>16.13</v>
      </c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</row>
    <row r="88" spans="1:934">
      <c r="A88" s="34"/>
      <c r="B88" s="8"/>
      <c r="C88" s="13" t="s">
        <v>15</v>
      </c>
      <c r="D88" s="10">
        <v>40</v>
      </c>
      <c r="E88" s="10">
        <v>2.0499999999999998</v>
      </c>
      <c r="F88" s="12">
        <v>3.04</v>
      </c>
      <c r="G88" s="12">
        <v>0.32</v>
      </c>
      <c r="H88" s="12">
        <v>19.68</v>
      </c>
      <c r="I88" s="12">
        <f t="shared" si="9"/>
        <v>93.759999999999991</v>
      </c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</row>
    <row r="89" spans="1:934">
      <c r="A89" s="34"/>
      <c r="B89" s="22"/>
      <c r="C89" s="13" t="s">
        <v>16</v>
      </c>
      <c r="D89" s="10">
        <v>20</v>
      </c>
      <c r="E89" s="10">
        <v>0.97</v>
      </c>
      <c r="F89" s="12">
        <v>1.32</v>
      </c>
      <c r="G89" s="12">
        <v>0.24</v>
      </c>
      <c r="H89" s="12">
        <v>6.68</v>
      </c>
      <c r="I89" s="12">
        <f t="shared" si="9"/>
        <v>34.159999999999997</v>
      </c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</row>
    <row r="90" spans="1:934">
      <c r="A90" s="34"/>
      <c r="B90" s="23" t="s">
        <v>55</v>
      </c>
      <c r="C90" s="13" t="s">
        <v>20</v>
      </c>
      <c r="D90" s="10">
        <v>100</v>
      </c>
      <c r="E90" s="10">
        <v>11.23</v>
      </c>
      <c r="F90" s="12">
        <v>1.5</v>
      </c>
      <c r="G90" s="12">
        <v>0.5</v>
      </c>
      <c r="H90" s="12">
        <v>21</v>
      </c>
      <c r="I90" s="12">
        <f t="shared" ref="I90" si="10">H90*4+G90*9+F90*4</f>
        <v>94.5</v>
      </c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</row>
    <row r="91" spans="1:934" s="4" customFormat="1" ht="12.75">
      <c r="A91" s="34"/>
      <c r="B91" s="8"/>
      <c r="C91" s="14" t="s">
        <v>18</v>
      </c>
      <c r="D91" s="9"/>
      <c r="E91" s="11">
        <f>SUM(E84:E90)</f>
        <v>71.88</v>
      </c>
      <c r="F91" s="11">
        <f>SUM(F84:F90)</f>
        <v>29.11</v>
      </c>
      <c r="G91" s="11">
        <f>SUM(G84:G90)</f>
        <v>29.61</v>
      </c>
      <c r="H91" s="11">
        <f>SUM(H84:H90)</f>
        <v>148.68</v>
      </c>
      <c r="I91" s="11">
        <f t="shared" si="9"/>
        <v>977.65000000000009</v>
      </c>
    </row>
    <row r="92" spans="1:934">
      <c r="A92" s="34" t="s">
        <v>27</v>
      </c>
      <c r="B92" s="38" t="s">
        <v>114</v>
      </c>
      <c r="C92" s="38"/>
      <c r="D92" s="10"/>
      <c r="E92" s="10"/>
      <c r="F92" s="12"/>
      <c r="G92" s="12"/>
      <c r="H92" s="12"/>
      <c r="I92" s="1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</row>
    <row r="93" spans="1:934">
      <c r="A93" s="34"/>
      <c r="B93" s="9" t="s">
        <v>81</v>
      </c>
      <c r="C93" s="13" t="s">
        <v>82</v>
      </c>
      <c r="D93" s="10">
        <v>15</v>
      </c>
      <c r="E93" s="10">
        <v>8.86</v>
      </c>
      <c r="F93" s="12">
        <v>3.48</v>
      </c>
      <c r="G93" s="12">
        <v>2.95</v>
      </c>
      <c r="H93" s="12">
        <v>0</v>
      </c>
      <c r="I93" s="12">
        <f t="shared" ref="I93:I99" si="11">H93*4+G93*9+F93*4</f>
        <v>40.47</v>
      </c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</row>
    <row r="94" spans="1:934" ht="38.25">
      <c r="A94" s="34"/>
      <c r="B94" s="9" t="s">
        <v>56</v>
      </c>
      <c r="C94" s="13" t="s">
        <v>28</v>
      </c>
      <c r="D94" s="10" t="s">
        <v>23</v>
      </c>
      <c r="E94" s="10">
        <v>48.82</v>
      </c>
      <c r="F94" s="12">
        <v>15.85</v>
      </c>
      <c r="G94" s="12">
        <v>12.65</v>
      </c>
      <c r="H94" s="12">
        <v>46.39</v>
      </c>
      <c r="I94" s="12">
        <f t="shared" si="11"/>
        <v>362.81</v>
      </c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</row>
    <row r="95" spans="1:934">
      <c r="A95" s="34"/>
      <c r="B95" s="9" t="s">
        <v>105</v>
      </c>
      <c r="C95" s="13" t="s">
        <v>106</v>
      </c>
      <c r="D95" s="10">
        <v>180</v>
      </c>
      <c r="E95" s="10">
        <v>11.71</v>
      </c>
      <c r="F95" s="12">
        <v>2.5099999999999998</v>
      </c>
      <c r="G95" s="12">
        <v>2.59</v>
      </c>
      <c r="H95" s="12">
        <v>8.69</v>
      </c>
      <c r="I95" s="12">
        <f t="shared" si="11"/>
        <v>68.109999999999985</v>
      </c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</row>
    <row r="96" spans="1:934">
      <c r="A96" s="34"/>
      <c r="B96" s="9"/>
      <c r="C96" s="13" t="s">
        <v>15</v>
      </c>
      <c r="D96" s="10">
        <v>20</v>
      </c>
      <c r="E96" s="10">
        <v>1.02</v>
      </c>
      <c r="F96" s="12">
        <v>1.52</v>
      </c>
      <c r="G96" s="12">
        <v>0.16</v>
      </c>
      <c r="H96" s="12">
        <v>9.84</v>
      </c>
      <c r="I96" s="12">
        <f t="shared" si="11"/>
        <v>46.879999999999995</v>
      </c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</row>
    <row r="97" spans="1:934">
      <c r="A97" s="34"/>
      <c r="B97" s="9"/>
      <c r="C97" s="13" t="s">
        <v>16</v>
      </c>
      <c r="D97" s="10">
        <v>20</v>
      </c>
      <c r="E97" s="10">
        <v>0.97</v>
      </c>
      <c r="F97" s="12">
        <v>1.32</v>
      </c>
      <c r="G97" s="12">
        <v>0.24</v>
      </c>
      <c r="H97" s="12">
        <v>6.68</v>
      </c>
      <c r="I97" s="12">
        <f t="shared" si="11"/>
        <v>34.159999999999997</v>
      </c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</row>
    <row r="98" spans="1:934">
      <c r="A98" s="34"/>
      <c r="B98" s="9" t="s">
        <v>55</v>
      </c>
      <c r="C98" s="13" t="s">
        <v>20</v>
      </c>
      <c r="D98" s="10">
        <v>100</v>
      </c>
      <c r="E98" s="10">
        <v>11.56</v>
      </c>
      <c r="F98" s="12">
        <v>1.5</v>
      </c>
      <c r="G98" s="12">
        <v>0.5</v>
      </c>
      <c r="H98" s="12">
        <v>21</v>
      </c>
      <c r="I98" s="12">
        <f t="shared" si="11"/>
        <v>94.5</v>
      </c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</row>
    <row r="99" spans="1:934">
      <c r="A99" s="34"/>
      <c r="B99" s="9"/>
      <c r="C99" s="14" t="s">
        <v>18</v>
      </c>
      <c r="D99" s="9"/>
      <c r="E99" s="9">
        <f>SUM(E93:E98)</f>
        <v>82.94</v>
      </c>
      <c r="F99" s="11">
        <f>SUM(F93:F98)</f>
        <v>26.179999999999996</v>
      </c>
      <c r="G99" s="11">
        <f>SUM(G93:G98)</f>
        <v>19.09</v>
      </c>
      <c r="H99" s="11">
        <f>SUM(H93:H98)</f>
        <v>92.6</v>
      </c>
      <c r="I99" s="11">
        <f t="shared" si="11"/>
        <v>646.93000000000006</v>
      </c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</row>
    <row r="100" spans="1:934">
      <c r="A100" s="34"/>
      <c r="B100" s="38" t="s">
        <v>115</v>
      </c>
      <c r="C100" s="38"/>
      <c r="D100" s="10"/>
      <c r="E100" s="10"/>
      <c r="F100" s="12"/>
      <c r="G100" s="12"/>
      <c r="H100" s="12"/>
      <c r="I100" s="12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</row>
    <row r="101" spans="1:934" ht="25.5">
      <c r="A101" s="34"/>
      <c r="B101" s="8" t="s">
        <v>57</v>
      </c>
      <c r="C101" s="13" t="s">
        <v>75</v>
      </c>
      <c r="D101" s="10">
        <v>60</v>
      </c>
      <c r="E101" s="10">
        <v>6.5</v>
      </c>
      <c r="F101" s="12">
        <v>0.9</v>
      </c>
      <c r="G101" s="12">
        <v>6.2</v>
      </c>
      <c r="H101" s="12">
        <v>5.16</v>
      </c>
      <c r="I101" s="12">
        <f t="shared" ref="I101:I108" si="12">H101*4+G101*9+F101*4</f>
        <v>80.039999999999992</v>
      </c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</row>
    <row r="102" spans="1:934" ht="25.5">
      <c r="A102" s="34"/>
      <c r="B102" s="8" t="s">
        <v>62</v>
      </c>
      <c r="C102" s="13" t="s">
        <v>51</v>
      </c>
      <c r="D102" s="10" t="s">
        <v>41</v>
      </c>
      <c r="E102" s="10">
        <v>6.99</v>
      </c>
      <c r="F102" s="12">
        <v>1.59</v>
      </c>
      <c r="G102" s="12">
        <v>4.05</v>
      </c>
      <c r="H102" s="12">
        <v>13.62</v>
      </c>
      <c r="I102" s="12">
        <f t="shared" si="12"/>
        <v>97.289999999999992</v>
      </c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</row>
    <row r="103" spans="1:934" ht="25.5">
      <c r="A103" s="34"/>
      <c r="B103" s="8" t="s">
        <v>123</v>
      </c>
      <c r="C103" s="13" t="s">
        <v>124</v>
      </c>
      <c r="D103" s="10" t="s">
        <v>23</v>
      </c>
      <c r="E103" s="10">
        <v>40.82</v>
      </c>
      <c r="F103" s="12">
        <v>15.4</v>
      </c>
      <c r="G103" s="12">
        <v>20.58</v>
      </c>
      <c r="H103" s="12">
        <v>63.39</v>
      </c>
      <c r="I103" s="12">
        <f t="shared" si="12"/>
        <v>500.38</v>
      </c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</row>
    <row r="104" spans="1:934">
      <c r="A104" s="34"/>
      <c r="B104" s="22" t="s">
        <v>60</v>
      </c>
      <c r="C104" s="13" t="s">
        <v>49</v>
      </c>
      <c r="D104" s="10">
        <v>180</v>
      </c>
      <c r="E104" s="10">
        <v>5.96</v>
      </c>
      <c r="F104" s="12">
        <v>0.56000000000000005</v>
      </c>
      <c r="G104" s="12">
        <v>8.1000000000000003E-2</v>
      </c>
      <c r="H104" s="12">
        <v>2.89</v>
      </c>
      <c r="I104" s="12">
        <f t="shared" si="12"/>
        <v>14.529</v>
      </c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</row>
    <row r="105" spans="1:934">
      <c r="A105" s="34"/>
      <c r="B105" s="8"/>
      <c r="C105" s="13" t="s">
        <v>15</v>
      </c>
      <c r="D105" s="10">
        <v>40</v>
      </c>
      <c r="E105" s="10">
        <v>1.62</v>
      </c>
      <c r="F105" s="12">
        <v>3.04</v>
      </c>
      <c r="G105" s="12">
        <v>0.32</v>
      </c>
      <c r="H105" s="12">
        <v>19.68</v>
      </c>
      <c r="I105" s="12">
        <f t="shared" si="12"/>
        <v>93.759999999999991</v>
      </c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</row>
    <row r="106" spans="1:934">
      <c r="A106" s="34"/>
      <c r="B106" s="8"/>
      <c r="C106" s="13" t="s">
        <v>16</v>
      </c>
      <c r="D106" s="10">
        <v>20</v>
      </c>
      <c r="E106" s="10">
        <v>0.93</v>
      </c>
      <c r="F106" s="12">
        <v>1.32</v>
      </c>
      <c r="G106" s="12">
        <v>0.24</v>
      </c>
      <c r="H106" s="12">
        <v>6.68</v>
      </c>
      <c r="I106" s="12">
        <f t="shared" si="12"/>
        <v>34.159999999999997</v>
      </c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</row>
    <row r="107" spans="1:934">
      <c r="A107" s="34"/>
      <c r="B107" s="8" t="s">
        <v>55</v>
      </c>
      <c r="C107" s="13" t="s">
        <v>17</v>
      </c>
      <c r="D107" s="10">
        <v>100</v>
      </c>
      <c r="E107" s="10">
        <v>9.3800000000000008</v>
      </c>
      <c r="F107" s="12">
        <v>0.4</v>
      </c>
      <c r="G107" s="12">
        <v>0.4</v>
      </c>
      <c r="H107" s="12">
        <v>9.8000000000000007</v>
      </c>
      <c r="I107" s="12">
        <f t="shared" si="12"/>
        <v>44.400000000000006</v>
      </c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</row>
    <row r="108" spans="1:934">
      <c r="A108" s="34"/>
      <c r="B108" s="8"/>
      <c r="C108" s="14" t="s">
        <v>18</v>
      </c>
      <c r="D108" s="9"/>
      <c r="E108" s="11">
        <f>SUM(E101:E107)</f>
        <v>72.2</v>
      </c>
      <c r="F108" s="11">
        <f>SUM(F101:F107)</f>
        <v>23.209999999999997</v>
      </c>
      <c r="G108" s="11">
        <f>SUM(G101:G107)</f>
        <v>31.870999999999995</v>
      </c>
      <c r="H108" s="11">
        <f>SUM(H101:H107)</f>
        <v>121.22000000000001</v>
      </c>
      <c r="I108" s="11">
        <f t="shared" si="12"/>
        <v>864.55900000000008</v>
      </c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</row>
    <row r="109" spans="1:934">
      <c r="A109" s="34" t="s">
        <v>29</v>
      </c>
      <c r="B109" s="38" t="s">
        <v>114</v>
      </c>
      <c r="C109" s="38"/>
      <c r="D109" s="10"/>
      <c r="E109" s="10"/>
      <c r="F109" s="12"/>
      <c r="G109" s="12"/>
      <c r="H109" s="12"/>
      <c r="I109" s="12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</row>
    <row r="110" spans="1:934">
      <c r="A110" s="34"/>
      <c r="B110" s="9" t="s">
        <v>95</v>
      </c>
      <c r="C110" s="13" t="s">
        <v>96</v>
      </c>
      <c r="D110" s="10">
        <v>10</v>
      </c>
      <c r="E110" s="10">
        <v>6.46</v>
      </c>
      <c r="F110" s="12">
        <v>0.05</v>
      </c>
      <c r="G110" s="12">
        <v>7.25</v>
      </c>
      <c r="H110" s="12">
        <v>0.08</v>
      </c>
      <c r="I110" s="12">
        <f t="shared" ref="I110:I116" si="13">H110*4+G110*9+F110*4</f>
        <v>65.77</v>
      </c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</row>
    <row r="111" spans="1:934" ht="25.5">
      <c r="A111" s="34"/>
      <c r="B111" s="9" t="s">
        <v>107</v>
      </c>
      <c r="C111" s="13" t="s">
        <v>30</v>
      </c>
      <c r="D111" s="10" t="s">
        <v>23</v>
      </c>
      <c r="E111" s="10">
        <v>58.71</v>
      </c>
      <c r="F111" s="12">
        <v>18.68</v>
      </c>
      <c r="G111" s="12">
        <v>11.89</v>
      </c>
      <c r="H111" s="12">
        <v>35.119999999999997</v>
      </c>
      <c r="I111" s="12">
        <f t="shared" si="13"/>
        <v>322.21000000000004</v>
      </c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</row>
    <row r="112" spans="1:934">
      <c r="A112" s="34"/>
      <c r="B112" s="9" t="s">
        <v>57</v>
      </c>
      <c r="C112" s="13" t="s">
        <v>108</v>
      </c>
      <c r="D112" s="10">
        <v>200</v>
      </c>
      <c r="E112" s="10">
        <v>15.1</v>
      </c>
      <c r="F112" s="12">
        <v>0.42</v>
      </c>
      <c r="G112" s="12">
        <v>0.18</v>
      </c>
      <c r="H112" s="12">
        <v>26.8</v>
      </c>
      <c r="I112" s="12">
        <f t="shared" si="13"/>
        <v>110.50000000000001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</row>
    <row r="113" spans="1:934">
      <c r="A113" s="34"/>
      <c r="B113" s="9"/>
      <c r="C113" s="13" t="s">
        <v>15</v>
      </c>
      <c r="D113" s="10">
        <v>20</v>
      </c>
      <c r="E113" s="10">
        <v>2.0499999999999998</v>
      </c>
      <c r="F113" s="12">
        <v>1.52</v>
      </c>
      <c r="G113" s="12">
        <v>0.16</v>
      </c>
      <c r="H113" s="12">
        <v>9.84</v>
      </c>
      <c r="I113" s="12">
        <f t="shared" si="13"/>
        <v>46.879999999999995</v>
      </c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</row>
    <row r="114" spans="1:934">
      <c r="A114" s="34"/>
      <c r="B114" s="9"/>
      <c r="C114" s="13" t="s">
        <v>16</v>
      </c>
      <c r="D114" s="10">
        <v>20</v>
      </c>
      <c r="E114" s="10">
        <v>0.97</v>
      </c>
      <c r="F114" s="12">
        <v>1.32</v>
      </c>
      <c r="G114" s="12">
        <v>0.24</v>
      </c>
      <c r="H114" s="12">
        <v>6.68</v>
      </c>
      <c r="I114" s="12">
        <f t="shared" si="13"/>
        <v>34.159999999999997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</row>
    <row r="115" spans="1:934">
      <c r="A115" s="34"/>
      <c r="B115" s="9" t="s">
        <v>55</v>
      </c>
      <c r="C115" s="13" t="s">
        <v>17</v>
      </c>
      <c r="D115" s="10">
        <v>100</v>
      </c>
      <c r="E115" s="10">
        <v>9.3800000000000008</v>
      </c>
      <c r="F115" s="12">
        <v>0.4</v>
      </c>
      <c r="G115" s="12">
        <v>0.4</v>
      </c>
      <c r="H115" s="12">
        <v>9.8000000000000007</v>
      </c>
      <c r="I115" s="12">
        <f t="shared" si="13"/>
        <v>44.400000000000006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</row>
    <row r="116" spans="1:934">
      <c r="A116" s="34"/>
      <c r="B116" s="9"/>
      <c r="C116" s="14" t="s">
        <v>18</v>
      </c>
      <c r="D116" s="9"/>
      <c r="E116" s="9">
        <f>SUM(E110:E115)</f>
        <v>92.669999999999987</v>
      </c>
      <c r="F116" s="11">
        <f>SUM(F110:F115)</f>
        <v>22.39</v>
      </c>
      <c r="G116" s="11">
        <f>SUM(G110:G115)</f>
        <v>20.119999999999997</v>
      </c>
      <c r="H116" s="11">
        <f>SUM(H110:H115)</f>
        <v>88.320000000000007</v>
      </c>
      <c r="I116" s="11">
        <f t="shared" si="13"/>
        <v>623.92000000000007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</row>
    <row r="117" spans="1:934">
      <c r="A117" s="34"/>
      <c r="B117" s="38" t="s">
        <v>115</v>
      </c>
      <c r="C117" s="38"/>
      <c r="D117" s="10"/>
      <c r="E117" s="10"/>
      <c r="F117" s="12"/>
      <c r="G117" s="12"/>
      <c r="H117" s="12"/>
      <c r="I117" s="12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</row>
    <row r="118" spans="1:934">
      <c r="A118" s="34"/>
      <c r="B118" s="8" t="s">
        <v>71</v>
      </c>
      <c r="C118" s="13" t="s">
        <v>52</v>
      </c>
      <c r="D118" s="10">
        <v>60</v>
      </c>
      <c r="E118" s="10">
        <v>4.1100000000000003</v>
      </c>
      <c r="F118" s="12">
        <v>0.96</v>
      </c>
      <c r="G118" s="12">
        <v>3.06</v>
      </c>
      <c r="H118" s="12">
        <v>5.64</v>
      </c>
      <c r="I118" s="12">
        <f t="shared" ref="I118:I124" si="14">H118*4+G118*9+F118*4</f>
        <v>53.94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</row>
    <row r="119" spans="1:934" ht="25.5">
      <c r="A119" s="34"/>
      <c r="B119" s="9" t="s">
        <v>66</v>
      </c>
      <c r="C119" s="13" t="s">
        <v>76</v>
      </c>
      <c r="D119" s="10" t="s">
        <v>41</v>
      </c>
      <c r="E119" s="10">
        <v>6.15</v>
      </c>
      <c r="F119" s="12">
        <v>1.78</v>
      </c>
      <c r="G119" s="12">
        <v>5.3</v>
      </c>
      <c r="H119" s="12">
        <v>10.33</v>
      </c>
      <c r="I119" s="12">
        <f t="shared" si="14"/>
        <v>96.14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</row>
    <row r="120" spans="1:934" ht="25.5">
      <c r="A120" s="34"/>
      <c r="B120" s="24" t="s">
        <v>134</v>
      </c>
      <c r="C120" s="13" t="s">
        <v>133</v>
      </c>
      <c r="D120" s="10" t="s">
        <v>23</v>
      </c>
      <c r="E120" s="10">
        <v>44.84</v>
      </c>
      <c r="F120" s="12">
        <v>13.87</v>
      </c>
      <c r="G120" s="12">
        <v>16.7</v>
      </c>
      <c r="H120" s="12">
        <v>39.229999999999997</v>
      </c>
      <c r="I120" s="12">
        <f t="shared" si="14"/>
        <v>362.7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</row>
    <row r="121" spans="1:934">
      <c r="A121" s="34"/>
      <c r="B121" s="22" t="s">
        <v>60</v>
      </c>
      <c r="C121" s="13" t="s">
        <v>43</v>
      </c>
      <c r="D121" s="10">
        <v>180</v>
      </c>
      <c r="E121" s="10">
        <v>5.18</v>
      </c>
      <c r="F121" s="12">
        <v>0.16</v>
      </c>
      <c r="G121" s="12">
        <v>0.16</v>
      </c>
      <c r="H121" s="12">
        <v>27.88</v>
      </c>
      <c r="I121" s="12">
        <f t="shared" si="14"/>
        <v>113.6</v>
      </c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</row>
    <row r="122" spans="1:934">
      <c r="A122" s="34"/>
      <c r="B122" s="8"/>
      <c r="C122" s="13" t="s">
        <v>15</v>
      </c>
      <c r="D122" s="10">
        <v>40</v>
      </c>
      <c r="E122" s="10">
        <v>2.0499999999999998</v>
      </c>
      <c r="F122" s="12">
        <v>3.04</v>
      </c>
      <c r="G122" s="12">
        <v>0.32</v>
      </c>
      <c r="H122" s="12">
        <v>19.68</v>
      </c>
      <c r="I122" s="12">
        <f t="shared" si="14"/>
        <v>93.759999999999991</v>
      </c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</row>
    <row r="123" spans="1:934">
      <c r="A123" s="34"/>
      <c r="B123" s="8"/>
      <c r="C123" s="13" t="s">
        <v>16</v>
      </c>
      <c r="D123" s="10">
        <v>20</v>
      </c>
      <c r="E123" s="10">
        <v>0.97</v>
      </c>
      <c r="F123" s="12">
        <v>1.32</v>
      </c>
      <c r="G123" s="12">
        <v>0.24</v>
      </c>
      <c r="H123" s="12">
        <v>6.68</v>
      </c>
      <c r="I123" s="12">
        <f t="shared" si="14"/>
        <v>34.159999999999997</v>
      </c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</row>
    <row r="124" spans="1:934">
      <c r="A124" s="34"/>
      <c r="B124" s="9" t="s">
        <v>55</v>
      </c>
      <c r="C124" s="13" t="s">
        <v>20</v>
      </c>
      <c r="D124" s="10">
        <v>100</v>
      </c>
      <c r="E124" s="10">
        <v>11.23</v>
      </c>
      <c r="F124" s="12">
        <v>1.5</v>
      </c>
      <c r="G124" s="12">
        <v>0.5</v>
      </c>
      <c r="H124" s="12">
        <v>21</v>
      </c>
      <c r="I124" s="12">
        <f t="shared" si="14"/>
        <v>94.5</v>
      </c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</row>
    <row r="125" spans="1:934">
      <c r="A125" s="34"/>
      <c r="B125" s="8"/>
      <c r="C125" s="14" t="s">
        <v>18</v>
      </c>
      <c r="D125" s="9"/>
      <c r="E125" s="11">
        <f>SUM(E118:E124)</f>
        <v>74.53</v>
      </c>
      <c r="F125" s="11">
        <f>SUM(F118:F124)</f>
        <v>22.63</v>
      </c>
      <c r="G125" s="11">
        <f>SUM(G118:G124)</f>
        <v>26.279999999999998</v>
      </c>
      <c r="H125" s="11">
        <f>SUM(H118:H124)</f>
        <v>130.44</v>
      </c>
      <c r="I125" s="11">
        <f>SUM(I118:I124)</f>
        <v>848.8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</row>
    <row r="126" spans="1:934">
      <c r="A126" s="34" t="s">
        <v>31</v>
      </c>
      <c r="B126" s="38" t="s">
        <v>114</v>
      </c>
      <c r="C126" s="38"/>
      <c r="D126" s="10"/>
      <c r="E126" s="10"/>
      <c r="F126" s="12"/>
      <c r="G126" s="12"/>
      <c r="H126" s="12"/>
      <c r="I126" s="12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</row>
    <row r="127" spans="1:934">
      <c r="A127" s="34"/>
      <c r="B127" s="21" t="s">
        <v>95</v>
      </c>
      <c r="C127" s="13" t="s">
        <v>96</v>
      </c>
      <c r="D127" s="10">
        <v>10</v>
      </c>
      <c r="E127" s="10">
        <v>6.46</v>
      </c>
      <c r="F127" s="12">
        <v>0.05</v>
      </c>
      <c r="G127" s="12">
        <v>7.25</v>
      </c>
      <c r="H127" s="12">
        <v>0.08</v>
      </c>
      <c r="I127" s="12">
        <f t="shared" ref="I127:I133" si="15">H127*4+G127*9+F127*4</f>
        <v>65.77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</row>
    <row r="128" spans="1:934">
      <c r="A128" s="34"/>
      <c r="B128" s="21" t="s">
        <v>126</v>
      </c>
      <c r="C128" s="13" t="s">
        <v>127</v>
      </c>
      <c r="D128" s="10" t="s">
        <v>128</v>
      </c>
      <c r="E128" s="10">
        <v>9.86</v>
      </c>
      <c r="F128" s="12">
        <v>6.45</v>
      </c>
      <c r="G128" s="12">
        <v>5.8</v>
      </c>
      <c r="H128" s="12">
        <v>0.4</v>
      </c>
      <c r="I128" s="12">
        <f t="shared" si="15"/>
        <v>79.599999999999994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</row>
    <row r="129" spans="1:934">
      <c r="A129" s="34"/>
      <c r="B129" s="9" t="s">
        <v>86</v>
      </c>
      <c r="C129" s="13" t="s">
        <v>87</v>
      </c>
      <c r="D129" s="10" t="s">
        <v>14</v>
      </c>
      <c r="E129" s="10">
        <v>12.04</v>
      </c>
      <c r="F129" s="12">
        <v>3.42</v>
      </c>
      <c r="G129" s="12">
        <v>3.51</v>
      </c>
      <c r="H129" s="12">
        <v>17.850000000000001</v>
      </c>
      <c r="I129" s="12">
        <f t="shared" si="15"/>
        <v>116.67000000000002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</row>
    <row r="130" spans="1:934">
      <c r="A130" s="34"/>
      <c r="B130" s="9"/>
      <c r="C130" s="13" t="s">
        <v>94</v>
      </c>
      <c r="D130" s="10">
        <v>90</v>
      </c>
      <c r="E130" s="10">
        <v>28.27</v>
      </c>
      <c r="F130" s="12">
        <v>6.15</v>
      </c>
      <c r="G130" s="12">
        <v>2.25</v>
      </c>
      <c r="H130" s="12">
        <v>8.85</v>
      </c>
      <c r="I130" s="12">
        <f t="shared" si="15"/>
        <v>80.25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</row>
    <row r="131" spans="1:934">
      <c r="A131" s="34"/>
      <c r="B131" s="9"/>
      <c r="C131" s="13" t="s">
        <v>15</v>
      </c>
      <c r="D131" s="10">
        <v>30</v>
      </c>
      <c r="E131" s="10">
        <v>1.53</v>
      </c>
      <c r="F131" s="12">
        <v>2.2799999999999998</v>
      </c>
      <c r="G131" s="12">
        <v>0.24</v>
      </c>
      <c r="H131" s="12">
        <v>14.76</v>
      </c>
      <c r="I131" s="12">
        <f t="shared" si="15"/>
        <v>70.320000000000007</v>
      </c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</row>
    <row r="132" spans="1:934">
      <c r="A132" s="34"/>
      <c r="B132" s="9" t="s">
        <v>55</v>
      </c>
      <c r="C132" s="13" t="s">
        <v>20</v>
      </c>
      <c r="D132" s="10">
        <v>100</v>
      </c>
      <c r="E132" s="10">
        <v>11.23</v>
      </c>
      <c r="F132" s="12">
        <v>1.5</v>
      </c>
      <c r="G132" s="12">
        <v>0.5</v>
      </c>
      <c r="H132" s="12">
        <v>21</v>
      </c>
      <c r="I132" s="12">
        <f t="shared" si="15"/>
        <v>94.5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</row>
    <row r="133" spans="1:934">
      <c r="A133" s="34"/>
      <c r="B133" s="9"/>
      <c r="C133" s="14" t="s">
        <v>18</v>
      </c>
      <c r="D133" s="9"/>
      <c r="E133" s="9">
        <f>SUM(E127:E132)</f>
        <v>69.39</v>
      </c>
      <c r="F133" s="11">
        <f>SUM(F127:F132)</f>
        <v>19.850000000000001</v>
      </c>
      <c r="G133" s="11">
        <f>SUM(G127:G132)</f>
        <v>19.55</v>
      </c>
      <c r="H133" s="11">
        <f>SUM(H127:H132)</f>
        <v>62.94</v>
      </c>
      <c r="I133" s="11">
        <f t="shared" si="15"/>
        <v>507.11</v>
      </c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</row>
    <row r="134" spans="1:934">
      <c r="A134" s="34"/>
      <c r="B134" s="38" t="s">
        <v>115</v>
      </c>
      <c r="C134" s="38"/>
      <c r="D134" s="10"/>
      <c r="E134" s="10"/>
      <c r="F134" s="12"/>
      <c r="G134" s="12"/>
      <c r="H134" s="12"/>
      <c r="I134" s="12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</row>
    <row r="135" spans="1:934">
      <c r="A135" s="34"/>
      <c r="B135" s="8" t="s">
        <v>63</v>
      </c>
      <c r="C135" s="13" t="s">
        <v>39</v>
      </c>
      <c r="D135" s="10">
        <v>60</v>
      </c>
      <c r="E135" s="10">
        <v>6.43</v>
      </c>
      <c r="F135" s="12">
        <v>0.5</v>
      </c>
      <c r="G135" s="12">
        <v>3.61</v>
      </c>
      <c r="H135" s="12">
        <v>2.74</v>
      </c>
      <c r="I135" s="12">
        <f t="shared" ref="I135:I142" si="16">H135*4+G135*9+F135*4</f>
        <v>45.45</v>
      </c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</row>
    <row r="136" spans="1:934" ht="25.5">
      <c r="A136" s="34"/>
      <c r="B136" s="8" t="s">
        <v>77</v>
      </c>
      <c r="C136" s="13" t="s">
        <v>131</v>
      </c>
      <c r="D136" s="10">
        <v>200</v>
      </c>
      <c r="E136" s="10">
        <v>7.29</v>
      </c>
      <c r="F136" s="12">
        <v>4.42</v>
      </c>
      <c r="G136" s="12">
        <v>4.16</v>
      </c>
      <c r="H136" s="12">
        <v>16.87</v>
      </c>
      <c r="I136" s="12">
        <f t="shared" si="16"/>
        <v>122.6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</row>
    <row r="137" spans="1:934" ht="25.5">
      <c r="A137" s="34"/>
      <c r="B137" s="8" t="s">
        <v>56</v>
      </c>
      <c r="C137" s="13" t="s">
        <v>61</v>
      </c>
      <c r="D137" s="10" t="s">
        <v>23</v>
      </c>
      <c r="E137" s="10">
        <v>39.08</v>
      </c>
      <c r="F137" s="12">
        <v>13.05</v>
      </c>
      <c r="G137" s="12">
        <v>14.69</v>
      </c>
      <c r="H137" s="12">
        <v>25.46</v>
      </c>
      <c r="I137" s="12">
        <f t="shared" si="16"/>
        <v>286.25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</row>
    <row r="138" spans="1:934">
      <c r="A138" s="34"/>
      <c r="B138" s="8" t="s">
        <v>65</v>
      </c>
      <c r="C138" s="13" t="s">
        <v>47</v>
      </c>
      <c r="D138" s="10">
        <v>180</v>
      </c>
      <c r="E138" s="10">
        <v>5.04</v>
      </c>
      <c r="F138" s="12">
        <v>0.62</v>
      </c>
      <c r="G138" s="12">
        <v>0.09</v>
      </c>
      <c r="H138" s="12">
        <v>3.21</v>
      </c>
      <c r="I138" s="12">
        <f t="shared" si="16"/>
        <v>16.13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</row>
    <row r="139" spans="1:934">
      <c r="A139" s="34"/>
      <c r="B139" s="8"/>
      <c r="C139" s="13" t="s">
        <v>15</v>
      </c>
      <c r="D139" s="10">
        <v>40</v>
      </c>
      <c r="E139" s="10">
        <v>2.0499999999999998</v>
      </c>
      <c r="F139" s="12">
        <v>3.04</v>
      </c>
      <c r="G139" s="12">
        <v>0.32</v>
      </c>
      <c r="H139" s="12">
        <v>19.68</v>
      </c>
      <c r="I139" s="12">
        <f t="shared" si="16"/>
        <v>93.759999999999991</v>
      </c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</row>
    <row r="140" spans="1:934">
      <c r="A140" s="34"/>
      <c r="B140" s="22"/>
      <c r="C140" s="13" t="s">
        <v>16</v>
      </c>
      <c r="D140" s="10">
        <v>20</v>
      </c>
      <c r="E140" s="10">
        <v>0.97</v>
      </c>
      <c r="F140" s="12">
        <v>1.32</v>
      </c>
      <c r="G140" s="12">
        <v>0.24</v>
      </c>
      <c r="H140" s="12">
        <v>6.68</v>
      </c>
      <c r="I140" s="12">
        <f t="shared" si="16"/>
        <v>34.159999999999997</v>
      </c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</row>
    <row r="141" spans="1:934">
      <c r="A141" s="34"/>
      <c r="B141" s="22" t="s">
        <v>55</v>
      </c>
      <c r="C141" s="13" t="s">
        <v>17</v>
      </c>
      <c r="D141" s="10">
        <v>100</v>
      </c>
      <c r="E141" s="10">
        <v>9.39</v>
      </c>
      <c r="F141" s="12">
        <v>0.4</v>
      </c>
      <c r="G141" s="12">
        <v>0.4</v>
      </c>
      <c r="H141" s="12">
        <v>9.8000000000000007</v>
      </c>
      <c r="I141" s="12">
        <f t="shared" si="16"/>
        <v>44.400000000000006</v>
      </c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</row>
    <row r="142" spans="1:934">
      <c r="A142" s="34"/>
      <c r="B142" s="8"/>
      <c r="C142" s="14" t="s">
        <v>18</v>
      </c>
      <c r="D142" s="9"/>
      <c r="E142" s="11">
        <f>SUM(E135:E141)</f>
        <v>70.25</v>
      </c>
      <c r="F142" s="11">
        <f>SUM(F135:F141)</f>
        <v>23.349999999999998</v>
      </c>
      <c r="G142" s="11">
        <v>23.85</v>
      </c>
      <c r="H142" s="11">
        <v>96.56</v>
      </c>
      <c r="I142" s="11">
        <f t="shared" si="16"/>
        <v>694.29</v>
      </c>
      <c r="O142" s="5"/>
      <c r="P142" s="6"/>
      <c r="Q142" s="6"/>
      <c r="R142" s="6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</row>
    <row r="143" spans="1:934">
      <c r="A143" s="34" t="s">
        <v>32</v>
      </c>
      <c r="B143" s="38" t="s">
        <v>114</v>
      </c>
      <c r="C143" s="38"/>
      <c r="D143" s="10"/>
      <c r="E143" s="10"/>
      <c r="F143" s="12"/>
      <c r="G143" s="12"/>
      <c r="H143" s="12"/>
      <c r="I143" s="12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</row>
    <row r="144" spans="1:934">
      <c r="A144" s="34"/>
      <c r="B144" s="9" t="s">
        <v>95</v>
      </c>
      <c r="C144" s="13" t="s">
        <v>96</v>
      </c>
      <c r="D144" s="10">
        <v>10</v>
      </c>
      <c r="E144" s="10">
        <v>6.46</v>
      </c>
      <c r="F144" s="12">
        <v>0.05</v>
      </c>
      <c r="G144" s="12">
        <v>7.25</v>
      </c>
      <c r="H144" s="12">
        <v>0.08</v>
      </c>
      <c r="I144" s="12">
        <f t="shared" ref="I144:I149" si="17">H144*4+G144*9+F144*4</f>
        <v>65.77</v>
      </c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</row>
    <row r="145" spans="1:934" ht="25.5">
      <c r="A145" s="34"/>
      <c r="B145" s="9" t="s">
        <v>58</v>
      </c>
      <c r="C145" s="13" t="s">
        <v>137</v>
      </c>
      <c r="D145" s="10" t="s">
        <v>23</v>
      </c>
      <c r="E145" s="10">
        <v>36.46</v>
      </c>
      <c r="F145" s="12">
        <v>12.85</v>
      </c>
      <c r="G145" s="12">
        <v>6.99</v>
      </c>
      <c r="H145" s="12">
        <v>20.93</v>
      </c>
      <c r="I145" s="12">
        <f t="shared" si="17"/>
        <v>198.03</v>
      </c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</row>
    <row r="146" spans="1:934">
      <c r="A146" s="34"/>
      <c r="B146" s="9" t="s">
        <v>102</v>
      </c>
      <c r="C146" s="13" t="s">
        <v>103</v>
      </c>
      <c r="D146" s="10" t="s">
        <v>104</v>
      </c>
      <c r="E146" s="10">
        <v>3.6</v>
      </c>
      <c r="F146" s="12">
        <v>0.13</v>
      </c>
      <c r="G146" s="12">
        <v>0.02</v>
      </c>
      <c r="H146" s="12">
        <v>12.2</v>
      </c>
      <c r="I146" s="12">
        <f t="shared" si="17"/>
        <v>49.5</v>
      </c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</row>
    <row r="147" spans="1:934">
      <c r="A147" s="34"/>
      <c r="B147" s="9"/>
      <c r="C147" s="13" t="s">
        <v>15</v>
      </c>
      <c r="D147" s="10">
        <v>20</v>
      </c>
      <c r="E147" s="10">
        <v>1.02</v>
      </c>
      <c r="F147" s="12">
        <v>1.52</v>
      </c>
      <c r="G147" s="12">
        <v>0.16</v>
      </c>
      <c r="H147" s="12">
        <v>9.84</v>
      </c>
      <c r="I147" s="12">
        <f t="shared" si="17"/>
        <v>46.879999999999995</v>
      </c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</row>
    <row r="148" spans="1:934">
      <c r="A148" s="34"/>
      <c r="B148" s="9"/>
      <c r="C148" s="13" t="s">
        <v>16</v>
      </c>
      <c r="D148" s="10">
        <v>20</v>
      </c>
      <c r="E148" s="10">
        <v>0.97</v>
      </c>
      <c r="F148" s="12">
        <v>1.32</v>
      </c>
      <c r="G148" s="12">
        <v>0.24</v>
      </c>
      <c r="H148" s="12">
        <v>6.68</v>
      </c>
      <c r="I148" s="12">
        <f t="shared" si="17"/>
        <v>34.159999999999997</v>
      </c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</row>
    <row r="149" spans="1:934">
      <c r="A149" s="34"/>
      <c r="B149" s="9" t="s">
        <v>55</v>
      </c>
      <c r="C149" s="13" t="s">
        <v>99</v>
      </c>
      <c r="D149" s="10">
        <v>100</v>
      </c>
      <c r="E149" s="10">
        <v>11.65</v>
      </c>
      <c r="F149" s="12">
        <v>0.4</v>
      </c>
      <c r="G149" s="12">
        <v>0.3</v>
      </c>
      <c r="H149" s="12">
        <v>10.3</v>
      </c>
      <c r="I149" s="12">
        <f t="shared" si="17"/>
        <v>45.500000000000007</v>
      </c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</row>
    <row r="150" spans="1:934">
      <c r="A150" s="34"/>
      <c r="B150" s="9"/>
      <c r="C150" s="14" t="s">
        <v>18</v>
      </c>
      <c r="D150" s="10"/>
      <c r="E150" s="9">
        <f>SUM(E144:E149)</f>
        <v>60.160000000000004</v>
      </c>
      <c r="F150" s="11">
        <f>SUM(F144:F149)</f>
        <v>16.27</v>
      </c>
      <c r="G150" s="11">
        <f>SUM(G144:G149)</f>
        <v>14.96</v>
      </c>
      <c r="H150" s="11">
        <f>SUM(H144:H149)</f>
        <v>60.03</v>
      </c>
      <c r="I150" s="11">
        <f>SUM(I144:I149)</f>
        <v>439.84000000000003</v>
      </c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</row>
    <row r="151" spans="1:934">
      <c r="A151" s="34"/>
      <c r="B151" s="38" t="s">
        <v>115</v>
      </c>
      <c r="C151" s="38"/>
      <c r="D151" s="10"/>
      <c r="E151" s="10"/>
      <c r="F151" s="12"/>
      <c r="G151" s="12"/>
      <c r="H151" s="12"/>
      <c r="I151" s="12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</row>
    <row r="152" spans="1:934" ht="25.5">
      <c r="A152" s="34"/>
      <c r="B152" s="8" t="s">
        <v>57</v>
      </c>
      <c r="C152" s="13" t="s">
        <v>75</v>
      </c>
      <c r="D152" s="10">
        <v>60</v>
      </c>
      <c r="E152" s="10">
        <v>6.5</v>
      </c>
      <c r="F152" s="12">
        <v>0.9</v>
      </c>
      <c r="G152" s="12">
        <v>6.2</v>
      </c>
      <c r="H152" s="12">
        <v>5.16</v>
      </c>
      <c r="I152" s="12">
        <f t="shared" ref="I152:I157" si="18">H152*4+G152*9+F152*4</f>
        <v>80.039999999999992</v>
      </c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</row>
    <row r="153" spans="1:934" ht="25.5">
      <c r="A153" s="34"/>
      <c r="B153" s="8" t="s">
        <v>59</v>
      </c>
      <c r="C153" s="13" t="s">
        <v>40</v>
      </c>
      <c r="D153" s="10" t="s">
        <v>41</v>
      </c>
      <c r="E153" s="10">
        <v>6.5</v>
      </c>
      <c r="F153" s="12">
        <v>1.49</v>
      </c>
      <c r="G153" s="12">
        <v>3.4</v>
      </c>
      <c r="H153" s="12">
        <v>10.130000000000001</v>
      </c>
      <c r="I153" s="12">
        <f t="shared" si="18"/>
        <v>77.08</v>
      </c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</row>
    <row r="154" spans="1:934" ht="25.5">
      <c r="A154" s="34"/>
      <c r="B154" s="8" t="s">
        <v>119</v>
      </c>
      <c r="C154" s="13" t="s">
        <v>120</v>
      </c>
      <c r="D154" s="10" t="s">
        <v>23</v>
      </c>
      <c r="E154" s="10">
        <v>35.07</v>
      </c>
      <c r="F154" s="12">
        <v>12.65</v>
      </c>
      <c r="G154" s="12">
        <v>11.04</v>
      </c>
      <c r="H154" s="12">
        <v>24.65</v>
      </c>
      <c r="I154" s="12">
        <f t="shared" si="18"/>
        <v>248.55999999999997</v>
      </c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</row>
    <row r="155" spans="1:934">
      <c r="A155" s="34"/>
      <c r="B155" s="8" t="s">
        <v>60</v>
      </c>
      <c r="C155" s="13" t="s">
        <v>43</v>
      </c>
      <c r="D155" s="10">
        <v>180</v>
      </c>
      <c r="E155" s="10">
        <v>5.18</v>
      </c>
      <c r="F155" s="12">
        <v>0.16</v>
      </c>
      <c r="G155" s="12">
        <v>0.16</v>
      </c>
      <c r="H155" s="12">
        <v>27.88</v>
      </c>
      <c r="I155" s="12">
        <f t="shared" si="18"/>
        <v>113.6</v>
      </c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</row>
    <row r="156" spans="1:934">
      <c r="A156" s="34"/>
      <c r="B156" s="8"/>
      <c r="C156" s="13" t="s">
        <v>15</v>
      </c>
      <c r="D156" s="10">
        <v>40</v>
      </c>
      <c r="E156" s="10">
        <v>2.0499999999999998</v>
      </c>
      <c r="F156" s="12">
        <v>3.04</v>
      </c>
      <c r="G156" s="12">
        <v>0.32</v>
      </c>
      <c r="H156" s="12">
        <v>19.68</v>
      </c>
      <c r="I156" s="12">
        <f t="shared" si="18"/>
        <v>93.759999999999991</v>
      </c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</row>
    <row r="157" spans="1:934">
      <c r="A157" s="34"/>
      <c r="B157" s="8"/>
      <c r="C157" s="13" t="s">
        <v>16</v>
      </c>
      <c r="D157" s="10">
        <v>20</v>
      </c>
      <c r="E157" s="10">
        <v>0.97</v>
      </c>
      <c r="F157" s="12">
        <v>1.32</v>
      </c>
      <c r="G157" s="12">
        <v>0.24</v>
      </c>
      <c r="H157" s="12">
        <v>6.68</v>
      </c>
      <c r="I157" s="12">
        <f t="shared" si="18"/>
        <v>34.159999999999997</v>
      </c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</row>
    <row r="158" spans="1:934">
      <c r="A158" s="34"/>
      <c r="B158" s="8"/>
      <c r="C158" s="14" t="s">
        <v>18</v>
      </c>
      <c r="D158" s="9"/>
      <c r="E158" s="11">
        <f>SUM(E152:E157)</f>
        <v>56.269999999999996</v>
      </c>
      <c r="F158" s="11">
        <f>SUM(F152:F157)</f>
        <v>19.560000000000002</v>
      </c>
      <c r="G158" s="11">
        <f>SUM(G152:G157)</f>
        <v>21.36</v>
      </c>
      <c r="H158" s="11">
        <f>SUM(H152:H157)</f>
        <v>94.18</v>
      </c>
      <c r="I158" s="11">
        <f t="shared" ref="I158" si="19">H158*4+G158*9+F158*4</f>
        <v>647.20000000000005</v>
      </c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</row>
    <row r="159" spans="1:934">
      <c r="A159" s="34" t="s">
        <v>33</v>
      </c>
      <c r="B159" s="38" t="s">
        <v>114</v>
      </c>
      <c r="C159" s="38"/>
      <c r="D159" s="10"/>
      <c r="E159" s="10"/>
      <c r="F159" s="12"/>
      <c r="G159" s="12"/>
      <c r="H159" s="12"/>
      <c r="I159" s="12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</row>
    <row r="160" spans="1:934">
      <c r="A160" s="34"/>
      <c r="B160" s="9" t="s">
        <v>81</v>
      </c>
      <c r="C160" s="13" t="s">
        <v>82</v>
      </c>
      <c r="D160" s="10">
        <v>15</v>
      </c>
      <c r="E160" s="10">
        <v>8.86</v>
      </c>
      <c r="F160" s="12">
        <v>3.48</v>
      </c>
      <c r="G160" s="12">
        <v>2.95</v>
      </c>
      <c r="H160" s="12">
        <v>0</v>
      </c>
      <c r="I160" s="12">
        <f t="shared" ref="I160:I165" si="20">H160*4+G160*9+F160*4</f>
        <v>40.47</v>
      </c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</row>
    <row r="161" spans="1:934" ht="25.5">
      <c r="A161" s="34"/>
      <c r="B161" s="9" t="s">
        <v>109</v>
      </c>
      <c r="C161" s="13" t="s">
        <v>110</v>
      </c>
      <c r="D161" s="10" t="s">
        <v>111</v>
      </c>
      <c r="E161" s="10">
        <v>44.5</v>
      </c>
      <c r="F161" s="12">
        <v>21</v>
      </c>
      <c r="G161" s="12">
        <v>17</v>
      </c>
      <c r="H161" s="12">
        <v>34.299999999999997</v>
      </c>
      <c r="I161" s="12">
        <f t="shared" si="20"/>
        <v>374.2</v>
      </c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</row>
    <row r="162" spans="1:934">
      <c r="A162" s="34"/>
      <c r="B162" s="9"/>
      <c r="C162" s="13" t="s">
        <v>112</v>
      </c>
      <c r="D162" s="10">
        <v>50</v>
      </c>
      <c r="E162" s="12">
        <v>4.32</v>
      </c>
      <c r="F162" s="12">
        <v>3.5</v>
      </c>
      <c r="G162" s="12">
        <v>4</v>
      </c>
      <c r="H162" s="12">
        <v>26.5</v>
      </c>
      <c r="I162" s="12">
        <f t="shared" si="20"/>
        <v>156</v>
      </c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</row>
    <row r="163" spans="1:934">
      <c r="A163" s="34"/>
      <c r="B163" s="9" t="s">
        <v>86</v>
      </c>
      <c r="C163" s="13" t="s">
        <v>87</v>
      </c>
      <c r="D163" s="10" t="s">
        <v>14</v>
      </c>
      <c r="E163" s="10">
        <v>12.04</v>
      </c>
      <c r="F163" s="12">
        <v>3.42</v>
      </c>
      <c r="G163" s="12">
        <v>3.51</v>
      </c>
      <c r="H163" s="12">
        <v>17.850000000000001</v>
      </c>
      <c r="I163" s="12">
        <f t="shared" si="20"/>
        <v>116.67000000000002</v>
      </c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</row>
    <row r="164" spans="1:934">
      <c r="A164" s="34"/>
      <c r="B164" s="9"/>
      <c r="C164" s="13" t="s">
        <v>88</v>
      </c>
      <c r="D164" s="10">
        <v>20</v>
      </c>
      <c r="E164" s="10">
        <v>3.42</v>
      </c>
      <c r="F164" s="12">
        <v>0.16</v>
      </c>
      <c r="G164" s="12">
        <v>2.4E-2</v>
      </c>
      <c r="H164" s="12">
        <v>15.96</v>
      </c>
      <c r="I164" s="12">
        <f t="shared" si="20"/>
        <v>64.695999999999998</v>
      </c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</row>
    <row r="165" spans="1:934">
      <c r="A165" s="34"/>
      <c r="B165" s="9"/>
      <c r="C165" s="14" t="s">
        <v>18</v>
      </c>
      <c r="D165" s="9"/>
      <c r="E165" s="9">
        <f>SUM(E160:E164)</f>
        <v>73.14</v>
      </c>
      <c r="F165" s="11">
        <f>SUM(F160:F164)</f>
        <v>31.56</v>
      </c>
      <c r="G165" s="11">
        <f>SUM(G160:G164)</f>
        <v>27.484000000000002</v>
      </c>
      <c r="H165" s="11">
        <f>SUM(H160:H164)</f>
        <v>94.610000000000014</v>
      </c>
      <c r="I165" s="11">
        <f t="shared" si="20"/>
        <v>752.03600000000006</v>
      </c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</row>
    <row r="166" spans="1:934" ht="15" customHeight="1">
      <c r="A166" s="34"/>
      <c r="B166" s="38" t="s">
        <v>115</v>
      </c>
      <c r="C166" s="38"/>
      <c r="D166" s="10"/>
      <c r="E166" s="10"/>
      <c r="F166" s="12"/>
      <c r="G166" s="12"/>
      <c r="H166" s="12"/>
      <c r="I166" s="12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</row>
    <row r="167" spans="1:934" ht="25.5">
      <c r="A167" s="34"/>
      <c r="B167" s="8" t="s">
        <v>74</v>
      </c>
      <c r="C167" s="13" t="s">
        <v>73</v>
      </c>
      <c r="D167" s="10">
        <v>60</v>
      </c>
      <c r="E167" s="10">
        <v>6.85</v>
      </c>
      <c r="F167" s="12">
        <v>2.81</v>
      </c>
      <c r="G167" s="12">
        <v>5.63</v>
      </c>
      <c r="H167" s="12">
        <v>4.32</v>
      </c>
      <c r="I167" s="12">
        <f t="shared" ref="I167:I173" si="21">H167*4+G167*9+F167*4</f>
        <v>79.19</v>
      </c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</row>
    <row r="168" spans="1:934" ht="25.5">
      <c r="A168" s="34"/>
      <c r="B168" s="8" t="s">
        <v>70</v>
      </c>
      <c r="C168" s="13" t="s">
        <v>132</v>
      </c>
      <c r="D168" s="10">
        <v>200</v>
      </c>
      <c r="E168" s="10">
        <v>8.19</v>
      </c>
      <c r="F168" s="12">
        <v>6.77</v>
      </c>
      <c r="G168" s="12">
        <v>5.35</v>
      </c>
      <c r="H168" s="12">
        <v>15.795</v>
      </c>
      <c r="I168" s="12">
        <f t="shared" si="21"/>
        <v>138.41</v>
      </c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</row>
    <row r="169" spans="1:934" ht="25.5">
      <c r="A169" s="34"/>
      <c r="B169" s="8" t="s">
        <v>118</v>
      </c>
      <c r="C169" s="13" t="s">
        <v>30</v>
      </c>
      <c r="D169" s="10" t="s">
        <v>23</v>
      </c>
      <c r="E169" s="10">
        <v>58.71</v>
      </c>
      <c r="F169" s="12">
        <v>18.68</v>
      </c>
      <c r="G169" s="12">
        <v>11.89</v>
      </c>
      <c r="H169" s="12">
        <v>35.119999999999997</v>
      </c>
      <c r="I169" s="12">
        <f t="shared" si="21"/>
        <v>322.21000000000004</v>
      </c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</row>
    <row r="170" spans="1:934">
      <c r="A170" s="34"/>
      <c r="B170" s="9" t="s">
        <v>54</v>
      </c>
      <c r="C170" s="13" t="s">
        <v>13</v>
      </c>
      <c r="D170" s="10" t="s">
        <v>14</v>
      </c>
      <c r="E170" s="10">
        <v>2.2000000000000002</v>
      </c>
      <c r="F170" s="12">
        <v>0.68</v>
      </c>
      <c r="G170" s="12">
        <v>0.26</v>
      </c>
      <c r="H170" s="12">
        <v>17.760000000000002</v>
      </c>
      <c r="I170" s="12">
        <f t="shared" si="21"/>
        <v>76.100000000000009</v>
      </c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</row>
    <row r="171" spans="1:934">
      <c r="A171" s="34"/>
      <c r="B171" s="8"/>
      <c r="C171" s="13" t="s">
        <v>15</v>
      </c>
      <c r="D171" s="10">
        <v>40</v>
      </c>
      <c r="E171" s="10">
        <v>2.0499999999999998</v>
      </c>
      <c r="F171" s="12">
        <v>3.04</v>
      </c>
      <c r="G171" s="12">
        <v>0.32</v>
      </c>
      <c r="H171" s="12">
        <v>19.68</v>
      </c>
      <c r="I171" s="12">
        <f t="shared" si="21"/>
        <v>93.759999999999991</v>
      </c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</row>
    <row r="172" spans="1:934">
      <c r="A172" s="34"/>
      <c r="B172" s="8"/>
      <c r="C172" s="13" t="s">
        <v>16</v>
      </c>
      <c r="D172" s="10">
        <v>20</v>
      </c>
      <c r="E172" s="10">
        <v>0.97</v>
      </c>
      <c r="F172" s="12">
        <v>1.32</v>
      </c>
      <c r="G172" s="12">
        <v>0.24</v>
      </c>
      <c r="H172" s="12">
        <v>6.68</v>
      </c>
      <c r="I172" s="12">
        <f t="shared" si="21"/>
        <v>34.159999999999997</v>
      </c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</row>
    <row r="173" spans="1:934">
      <c r="A173" s="34"/>
      <c r="B173" s="8"/>
      <c r="C173" s="14" t="s">
        <v>18</v>
      </c>
      <c r="D173" s="9"/>
      <c r="E173" s="11">
        <f>SUM(E167:E172)</f>
        <v>78.97</v>
      </c>
      <c r="F173" s="11">
        <f>SUM(F167:F172)</f>
        <v>33.299999999999997</v>
      </c>
      <c r="G173" s="11">
        <f>SUM(G167:G172)</f>
        <v>23.69</v>
      </c>
      <c r="H173" s="11">
        <f>SUM(H167:H172)</f>
        <v>99.355000000000018</v>
      </c>
      <c r="I173" s="11">
        <f t="shared" si="21"/>
        <v>743.83000000000015</v>
      </c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</row>
    <row r="174" spans="1:934" s="4" customFormat="1" ht="12.75">
      <c r="A174" s="36" t="s">
        <v>116</v>
      </c>
      <c r="B174" s="36"/>
      <c r="C174" s="36"/>
      <c r="D174" s="9"/>
      <c r="E174" s="11">
        <f>(E165+E150+E133+E116+E99+E66+E50+E35+E19+E82)/10</f>
        <v>71.995000000000005</v>
      </c>
      <c r="F174" s="11">
        <f>(F19+F35+F50+F66+F82+F99+F116+F133+F150+F158)/10</f>
        <v>21.113999999999997</v>
      </c>
      <c r="G174" s="11">
        <f>(G19+G35+G50+G66+G82+G99+G116+G133+G150+G158)/10</f>
        <v>18.224820000000001</v>
      </c>
      <c r="H174" s="11">
        <f>(H19+H35+H50+H66+H82+H99+H116+H133+H150+H158)/10</f>
        <v>78.869</v>
      </c>
      <c r="I174" s="11">
        <f>(I19+I35+I50+I66+I82+I99+I116+I133+I150+I158)/10</f>
        <v>563.95537999999999</v>
      </c>
    </row>
    <row r="175" spans="1:934" s="4" customFormat="1" ht="12.75">
      <c r="A175" s="36" t="s">
        <v>117</v>
      </c>
      <c r="B175" s="36"/>
      <c r="C175" s="36"/>
      <c r="D175" s="9"/>
      <c r="E175" s="11">
        <f>(E173+E158+E142+E108+E125+E91+E74+E59+E44+E27)/10</f>
        <v>72.003999999999991</v>
      </c>
      <c r="F175" s="11">
        <f>(F173+F158+F142+F108+F125+F91+F74+F59+F44+F27)/10</f>
        <v>24.618999999999996</v>
      </c>
      <c r="G175" s="11">
        <f>(G173+G158+G142+G108+G125+G91+G74+G59+G44+G27)/10</f>
        <v>24.737299999999998</v>
      </c>
      <c r="H175" s="11">
        <f>(H173+H158+H142+H108+H125+H91+H74+H59+H44+H27)/10</f>
        <v>107.47900000000001</v>
      </c>
      <c r="I175" s="11">
        <f>(I173+I158+I142+I108+I125+I91+I74+I59+I44+I27)/10</f>
        <v>751.02769999999998</v>
      </c>
    </row>
    <row r="176" spans="1:934" s="4" customFormat="1" ht="12.75">
      <c r="A176" s="37" t="s">
        <v>53</v>
      </c>
      <c r="B176" s="37"/>
      <c r="C176" s="37"/>
      <c r="D176" s="9"/>
      <c r="E176" s="9"/>
      <c r="F176" s="17">
        <v>77</v>
      </c>
      <c r="G176" s="17">
        <v>79</v>
      </c>
      <c r="H176" s="17">
        <v>335</v>
      </c>
      <c r="I176" s="9">
        <v>2350</v>
      </c>
    </row>
    <row r="177" spans="1:934" s="4" customFormat="1" ht="12.75">
      <c r="A177" s="18"/>
      <c r="B177" s="18"/>
      <c r="C177" s="14" t="s">
        <v>114</v>
      </c>
      <c r="D177" s="9"/>
      <c r="E177" s="9"/>
      <c r="F177" s="19">
        <f>F174/F176</f>
        <v>0.27420779220779218</v>
      </c>
      <c r="G177" s="19">
        <f t="shared" ref="G177:I177" si="22">G174/G176</f>
        <v>0.23069392405063294</v>
      </c>
      <c r="H177" s="19">
        <f t="shared" si="22"/>
        <v>0.23542985074626865</v>
      </c>
      <c r="I177" s="19">
        <f t="shared" si="22"/>
        <v>0.23998101276595743</v>
      </c>
    </row>
    <row r="178" spans="1:934" s="4" customFormat="1" ht="12.75">
      <c r="A178" s="14"/>
      <c r="B178" s="14"/>
      <c r="C178" s="14" t="s">
        <v>115</v>
      </c>
      <c r="D178" s="9"/>
      <c r="E178" s="9"/>
      <c r="F178" s="19">
        <f>F175/F176</f>
        <v>0.31972727272727269</v>
      </c>
      <c r="G178" s="19">
        <f>G175/G176</f>
        <v>0.31313037974683539</v>
      </c>
      <c r="H178" s="19">
        <f>H175/H176</f>
        <v>0.32083283582089556</v>
      </c>
      <c r="I178" s="19">
        <f>I175/I176</f>
        <v>0.31958625531914892</v>
      </c>
    </row>
    <row r="179" spans="1:934" ht="51" customHeight="1">
      <c r="A179" s="33" t="s">
        <v>113</v>
      </c>
      <c r="B179" s="33"/>
      <c r="C179" s="33"/>
      <c r="D179" s="33"/>
      <c r="E179" s="33"/>
      <c r="F179" s="33"/>
      <c r="G179" s="33"/>
      <c r="H179" s="33"/>
      <c r="I179" s="33"/>
      <c r="J179" s="1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</row>
    <row r="182" spans="1:934">
      <c r="C182" s="1" t="s">
        <v>34</v>
      </c>
      <c r="D182" s="2" t="s">
        <v>35</v>
      </c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</row>
    <row r="184" spans="1:934">
      <c r="C184" s="1" t="s">
        <v>36</v>
      </c>
      <c r="D184" s="2" t="s">
        <v>35</v>
      </c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</row>
    <row r="185" spans="1:934"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</row>
    <row r="186" spans="1:934">
      <c r="C186" s="1" t="s">
        <v>36</v>
      </c>
      <c r="D186" s="2" t="s">
        <v>35</v>
      </c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</row>
    <row r="188" spans="1:934">
      <c r="C188" s="1" t="s">
        <v>37</v>
      </c>
      <c r="D188" s="2" t="s">
        <v>35</v>
      </c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</row>
  </sheetData>
  <mergeCells count="50">
    <mergeCell ref="B166:C166"/>
    <mergeCell ref="A174:C174"/>
    <mergeCell ref="B36:C36"/>
    <mergeCell ref="B51:C51"/>
    <mergeCell ref="B67:C67"/>
    <mergeCell ref="B83:C83"/>
    <mergeCell ref="B100:C100"/>
    <mergeCell ref="B117:C117"/>
    <mergeCell ref="B134:C134"/>
    <mergeCell ref="B151:C151"/>
    <mergeCell ref="B159:C159"/>
    <mergeCell ref="B143:C143"/>
    <mergeCell ref="B126:C126"/>
    <mergeCell ref="B109:C109"/>
    <mergeCell ref="B75:C75"/>
    <mergeCell ref="A143:A158"/>
    <mergeCell ref="A159:A173"/>
    <mergeCell ref="A175:C175"/>
    <mergeCell ref="A176:C176"/>
    <mergeCell ref="A179:I179"/>
    <mergeCell ref="B13:C13"/>
    <mergeCell ref="B20:C20"/>
    <mergeCell ref="B28:C28"/>
    <mergeCell ref="B45:C45"/>
    <mergeCell ref="B60:C60"/>
    <mergeCell ref="A92:A108"/>
    <mergeCell ref="A109:A125"/>
    <mergeCell ref="A126:A142"/>
    <mergeCell ref="B92:C92"/>
    <mergeCell ref="A13:A27"/>
    <mergeCell ref="A28:A44"/>
    <mergeCell ref="A45:A59"/>
    <mergeCell ref="E5:I5"/>
    <mergeCell ref="A7:I7"/>
    <mergeCell ref="A5:C5"/>
    <mergeCell ref="A60:A74"/>
    <mergeCell ref="A75:A91"/>
    <mergeCell ref="A8:I8"/>
    <mergeCell ref="A9:I9"/>
    <mergeCell ref="A10:A11"/>
    <mergeCell ref="B10:B11"/>
    <mergeCell ref="C10:C11"/>
    <mergeCell ref="D10:D11"/>
    <mergeCell ref="F10:H10"/>
    <mergeCell ref="I10:I11"/>
    <mergeCell ref="A2:C2"/>
    <mergeCell ref="A3:C3"/>
    <mergeCell ref="D1:I1"/>
    <mergeCell ref="E3:I3"/>
    <mergeCell ref="E4:I4"/>
  </mergeCells>
  <pageMargins left="0.23622047244094488" right="0.23622047244094488" top="0.3543307086614173" bottom="0.3543307086614173" header="0.31496062992125984" footer="0.31496062992125984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IX28"/>
  <sheetViews>
    <sheetView workbookViewId="0">
      <selection activeCell="A2" sqref="A2:C2"/>
    </sheetView>
  </sheetViews>
  <sheetFormatPr defaultRowHeight="15"/>
  <cols>
    <col min="1" max="1" width="5.140625" style="1" customWidth="1"/>
    <col min="2" max="2" width="11.85546875" style="2" customWidth="1"/>
    <col min="3" max="3" width="31.85546875" style="1" customWidth="1"/>
    <col min="4" max="4" width="9.42578125" style="2" customWidth="1"/>
    <col min="5" max="5" width="7.5703125" style="7" customWidth="1"/>
    <col min="6" max="7" width="7.5703125" style="2" customWidth="1"/>
    <col min="8" max="8" width="9" style="2" customWidth="1"/>
    <col min="9" max="9" width="8.140625" style="2" customWidth="1"/>
    <col min="10" max="934" width="9.140625" style="2" customWidth="1"/>
    <col min="935" max="1001" width="8.7109375" customWidth="1"/>
    <col min="1002" max="1025" width="11.570312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32</v>
      </c>
      <c r="B13" s="38" t="s">
        <v>114</v>
      </c>
      <c r="C13" s="38"/>
      <c r="D13" s="10"/>
      <c r="E13" s="10"/>
      <c r="F13" s="12"/>
      <c r="G13" s="12"/>
      <c r="H13" s="12"/>
      <c r="I13" s="12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>
      <c r="A14" s="34"/>
      <c r="B14" s="26" t="s">
        <v>95</v>
      </c>
      <c r="C14" s="13" t="s">
        <v>96</v>
      </c>
      <c r="D14" s="10">
        <v>10</v>
      </c>
      <c r="E14" s="10">
        <v>6.46</v>
      </c>
      <c r="F14" s="12">
        <v>0.05</v>
      </c>
      <c r="G14" s="12">
        <v>7.25</v>
      </c>
      <c r="H14" s="12">
        <v>0.08</v>
      </c>
      <c r="I14" s="12">
        <f t="shared" ref="I14:I19" si="0">H14*4+G14*9+F14*4</f>
        <v>65.77</v>
      </c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ht="25.5">
      <c r="A15" s="34"/>
      <c r="B15" s="26" t="s">
        <v>58</v>
      </c>
      <c r="C15" s="13" t="s">
        <v>137</v>
      </c>
      <c r="D15" s="10" t="s">
        <v>23</v>
      </c>
      <c r="E15" s="10">
        <v>36.46</v>
      </c>
      <c r="F15" s="12">
        <v>12.85</v>
      </c>
      <c r="G15" s="12">
        <v>6.99</v>
      </c>
      <c r="H15" s="12">
        <v>20.93</v>
      </c>
      <c r="I15" s="12">
        <f t="shared" si="0"/>
        <v>198.03</v>
      </c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 t="s">
        <v>102</v>
      </c>
      <c r="C16" s="13" t="s">
        <v>103</v>
      </c>
      <c r="D16" s="10" t="s">
        <v>104</v>
      </c>
      <c r="E16" s="10">
        <v>3.6</v>
      </c>
      <c r="F16" s="12">
        <v>0.13</v>
      </c>
      <c r="G16" s="12">
        <v>0.02</v>
      </c>
      <c r="H16" s="12">
        <v>12.2</v>
      </c>
      <c r="I16" s="12">
        <f t="shared" si="0"/>
        <v>49.5</v>
      </c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/>
      <c r="C17" s="13" t="s">
        <v>15</v>
      </c>
      <c r="D17" s="10">
        <v>20</v>
      </c>
      <c r="E17" s="10">
        <v>1.02</v>
      </c>
      <c r="F17" s="12">
        <v>1.52</v>
      </c>
      <c r="G17" s="12">
        <v>0.16</v>
      </c>
      <c r="H17" s="12">
        <v>9.84</v>
      </c>
      <c r="I17" s="12">
        <f t="shared" si="0"/>
        <v>46.879999999999995</v>
      </c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/>
      <c r="C18" s="13" t="s">
        <v>16</v>
      </c>
      <c r="D18" s="10">
        <v>20</v>
      </c>
      <c r="E18" s="10">
        <v>0.97</v>
      </c>
      <c r="F18" s="12">
        <v>1.32</v>
      </c>
      <c r="G18" s="12">
        <v>0.24</v>
      </c>
      <c r="H18" s="12">
        <v>6.68</v>
      </c>
      <c r="I18" s="12">
        <f t="shared" si="0"/>
        <v>34.159999999999997</v>
      </c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 t="s">
        <v>55</v>
      </c>
      <c r="C19" s="13" t="s">
        <v>99</v>
      </c>
      <c r="D19" s="10">
        <v>100</v>
      </c>
      <c r="E19" s="10">
        <v>11.65</v>
      </c>
      <c r="F19" s="12">
        <v>0.4</v>
      </c>
      <c r="G19" s="12">
        <v>0.3</v>
      </c>
      <c r="H19" s="12">
        <v>10.3</v>
      </c>
      <c r="I19" s="12">
        <f t="shared" si="0"/>
        <v>45.500000000000007</v>
      </c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26"/>
      <c r="C20" s="27" t="s">
        <v>18</v>
      </c>
      <c r="D20" s="10"/>
      <c r="E20" s="26">
        <f>SUM(E14:E19)</f>
        <v>60.160000000000004</v>
      </c>
      <c r="F20" s="11">
        <f>SUM(F14:F19)</f>
        <v>16.27</v>
      </c>
      <c r="G20" s="11">
        <f>SUM(G14:G19)</f>
        <v>14.96</v>
      </c>
      <c r="H20" s="11">
        <f>SUM(H14:H19)</f>
        <v>60.03</v>
      </c>
      <c r="I20" s="11">
        <f>SUM(I14:I19)</f>
        <v>439.84000000000003</v>
      </c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>
      <c r="A21" s="34"/>
      <c r="B21" s="38" t="s">
        <v>115</v>
      </c>
      <c r="C21" s="38"/>
      <c r="D21" s="10"/>
      <c r="E21" s="10"/>
      <c r="F21" s="12"/>
      <c r="G21" s="12"/>
      <c r="H21" s="12"/>
      <c r="I21" s="12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ht="25.5">
      <c r="A22" s="34"/>
      <c r="B22" s="25" t="s">
        <v>57</v>
      </c>
      <c r="C22" s="13" t="s">
        <v>75</v>
      </c>
      <c r="D22" s="10">
        <v>60</v>
      </c>
      <c r="E22" s="10">
        <v>6.5</v>
      </c>
      <c r="F22" s="12">
        <v>0.9</v>
      </c>
      <c r="G22" s="12">
        <v>6.2</v>
      </c>
      <c r="H22" s="12">
        <v>5.16</v>
      </c>
      <c r="I22" s="12">
        <f t="shared" ref="I22:I28" si="1">H22*4+G22*9+F22*4</f>
        <v>80.039999999999992</v>
      </c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5.5">
      <c r="A23" s="34"/>
      <c r="B23" s="25" t="s">
        <v>59</v>
      </c>
      <c r="C23" s="13" t="s">
        <v>40</v>
      </c>
      <c r="D23" s="10" t="s">
        <v>41</v>
      </c>
      <c r="E23" s="10">
        <v>6.5</v>
      </c>
      <c r="F23" s="12">
        <v>1.49</v>
      </c>
      <c r="G23" s="12">
        <v>3.4</v>
      </c>
      <c r="H23" s="12">
        <v>10.130000000000001</v>
      </c>
      <c r="I23" s="12">
        <f t="shared" si="1"/>
        <v>77.08</v>
      </c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ht="25.5">
      <c r="A24" s="34"/>
      <c r="B24" s="25" t="s">
        <v>119</v>
      </c>
      <c r="C24" s="13" t="s">
        <v>120</v>
      </c>
      <c r="D24" s="10" t="s">
        <v>23</v>
      </c>
      <c r="E24" s="10">
        <v>35.07</v>
      </c>
      <c r="F24" s="12">
        <v>12.65</v>
      </c>
      <c r="G24" s="12">
        <v>11.04</v>
      </c>
      <c r="H24" s="12">
        <v>24.65</v>
      </c>
      <c r="I24" s="12">
        <f t="shared" si="1"/>
        <v>248.55999999999997</v>
      </c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 t="s">
        <v>60</v>
      </c>
      <c r="C25" s="13" t="s">
        <v>43</v>
      </c>
      <c r="D25" s="10">
        <v>180</v>
      </c>
      <c r="E25" s="10">
        <v>5.18</v>
      </c>
      <c r="F25" s="12">
        <v>0.16</v>
      </c>
      <c r="G25" s="12">
        <v>0.16</v>
      </c>
      <c r="H25" s="12">
        <v>27.88</v>
      </c>
      <c r="I25" s="12">
        <f t="shared" si="1"/>
        <v>113.6</v>
      </c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15</v>
      </c>
      <c r="D26" s="10">
        <v>40</v>
      </c>
      <c r="E26" s="10">
        <v>2.0499999999999998</v>
      </c>
      <c r="F26" s="12">
        <v>3.04</v>
      </c>
      <c r="G26" s="12">
        <v>0.32</v>
      </c>
      <c r="H26" s="12">
        <v>19.68</v>
      </c>
      <c r="I26" s="12">
        <f t="shared" si="1"/>
        <v>93.759999999999991</v>
      </c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13" t="s">
        <v>16</v>
      </c>
      <c r="D27" s="10">
        <v>20</v>
      </c>
      <c r="E27" s="10">
        <v>0.97</v>
      </c>
      <c r="F27" s="12">
        <v>1.32</v>
      </c>
      <c r="G27" s="12">
        <v>0.24</v>
      </c>
      <c r="H27" s="12">
        <v>6.68</v>
      </c>
      <c r="I27" s="12">
        <f t="shared" si="1"/>
        <v>34.159999999999997</v>
      </c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8" spans="1:934">
      <c r="A28" s="34"/>
      <c r="B28" s="25"/>
      <c r="C28" s="27" t="s">
        <v>18</v>
      </c>
      <c r="D28" s="26"/>
      <c r="E28" s="11">
        <f>SUM(E22:E27)</f>
        <v>56.269999999999996</v>
      </c>
      <c r="F28" s="11">
        <f>SUM(F22:F27)</f>
        <v>19.560000000000002</v>
      </c>
      <c r="G28" s="11">
        <f>SUM(G22:G27)</f>
        <v>21.36</v>
      </c>
      <c r="H28" s="11">
        <f>SUM(H22:H27)</f>
        <v>94.18</v>
      </c>
      <c r="I28" s="11">
        <f t="shared" si="1"/>
        <v>647.20000000000005</v>
      </c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</row>
  </sheetData>
  <mergeCells count="19">
    <mergeCell ref="A5:C5"/>
    <mergeCell ref="E5:I5"/>
    <mergeCell ref="D1:I1"/>
    <mergeCell ref="A2:C2"/>
    <mergeCell ref="A3:C3"/>
    <mergeCell ref="E3:I3"/>
    <mergeCell ref="E4:I4"/>
    <mergeCell ref="A7:I7"/>
    <mergeCell ref="A8:I8"/>
    <mergeCell ref="A9:I9"/>
    <mergeCell ref="A10:A11"/>
    <mergeCell ref="B10:B11"/>
    <mergeCell ref="C10:C11"/>
    <mergeCell ref="D10:D11"/>
    <mergeCell ref="F10:H10"/>
    <mergeCell ref="I10:I11"/>
    <mergeCell ref="A13:A28"/>
    <mergeCell ref="B13:C13"/>
    <mergeCell ref="B21:C2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IX32"/>
  <sheetViews>
    <sheetView workbookViewId="0">
      <selection activeCell="D1" sqref="D1:I5"/>
    </sheetView>
  </sheetViews>
  <sheetFormatPr defaultRowHeight="15"/>
  <cols>
    <col min="1" max="1" width="5.140625" style="1" customWidth="1"/>
    <col min="2" max="2" width="11.85546875" style="2" customWidth="1"/>
    <col min="3" max="3" width="31.85546875" style="1" customWidth="1"/>
    <col min="4" max="4" width="9.42578125" style="2" customWidth="1"/>
    <col min="5" max="5" width="7.5703125" style="7" customWidth="1"/>
    <col min="6" max="7" width="7.5703125" style="2" customWidth="1"/>
    <col min="8" max="8" width="9" style="2" customWidth="1"/>
    <col min="9" max="9" width="8.140625" style="2" customWidth="1"/>
    <col min="10" max="934" width="9.140625" style="2" customWidth="1"/>
    <col min="935" max="1001" width="8.7109375" customWidth="1"/>
    <col min="1002" max="1025" width="11.570312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33</v>
      </c>
      <c r="B13" s="38" t="s">
        <v>114</v>
      </c>
      <c r="C13" s="38"/>
      <c r="D13" s="10"/>
      <c r="E13" s="10"/>
      <c r="F13" s="12"/>
      <c r="G13" s="12"/>
      <c r="H13" s="12"/>
      <c r="I13" s="12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>
      <c r="A14" s="34"/>
      <c r="B14" s="26" t="s">
        <v>81</v>
      </c>
      <c r="C14" s="13" t="s">
        <v>82</v>
      </c>
      <c r="D14" s="10">
        <v>15</v>
      </c>
      <c r="E14" s="10">
        <v>8.86</v>
      </c>
      <c r="F14" s="12">
        <v>3.48</v>
      </c>
      <c r="G14" s="12">
        <v>2.95</v>
      </c>
      <c r="H14" s="12">
        <v>0</v>
      </c>
      <c r="I14" s="12">
        <f t="shared" ref="I14:I19" si="0">H14*4+G14*9+F14*4</f>
        <v>40.47</v>
      </c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ht="25.5">
      <c r="A15" s="34"/>
      <c r="B15" s="26" t="s">
        <v>109</v>
      </c>
      <c r="C15" s="13" t="s">
        <v>110</v>
      </c>
      <c r="D15" s="10" t="s">
        <v>111</v>
      </c>
      <c r="E15" s="10">
        <v>44.5</v>
      </c>
      <c r="F15" s="12">
        <v>21</v>
      </c>
      <c r="G15" s="12">
        <v>17</v>
      </c>
      <c r="H15" s="12">
        <v>34.299999999999997</v>
      </c>
      <c r="I15" s="12">
        <f t="shared" si="0"/>
        <v>374.2</v>
      </c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/>
      <c r="C16" s="13" t="s">
        <v>112</v>
      </c>
      <c r="D16" s="10">
        <v>50</v>
      </c>
      <c r="E16" s="12">
        <v>4.32</v>
      </c>
      <c r="F16" s="12">
        <v>3.5</v>
      </c>
      <c r="G16" s="12">
        <v>4</v>
      </c>
      <c r="H16" s="12">
        <v>26.5</v>
      </c>
      <c r="I16" s="12">
        <f t="shared" si="0"/>
        <v>156</v>
      </c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 t="s">
        <v>86</v>
      </c>
      <c r="C17" s="13" t="s">
        <v>87</v>
      </c>
      <c r="D17" s="10" t="s">
        <v>14</v>
      </c>
      <c r="E17" s="10">
        <v>12.04</v>
      </c>
      <c r="F17" s="12">
        <v>3.42</v>
      </c>
      <c r="G17" s="12">
        <v>3.51</v>
      </c>
      <c r="H17" s="12">
        <v>17.850000000000001</v>
      </c>
      <c r="I17" s="12">
        <f t="shared" si="0"/>
        <v>116.67000000000002</v>
      </c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/>
      <c r="C18" s="13" t="s">
        <v>88</v>
      </c>
      <c r="D18" s="10">
        <v>20</v>
      </c>
      <c r="E18" s="10">
        <v>3.42</v>
      </c>
      <c r="F18" s="12">
        <v>0.16</v>
      </c>
      <c r="G18" s="12">
        <v>2.4E-2</v>
      </c>
      <c r="H18" s="12">
        <v>15.96</v>
      </c>
      <c r="I18" s="12">
        <f t="shared" si="0"/>
        <v>64.695999999999998</v>
      </c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/>
      <c r="C19" s="27" t="s">
        <v>18</v>
      </c>
      <c r="D19" s="26"/>
      <c r="E19" s="26">
        <f>SUM(E14:E18)</f>
        <v>73.14</v>
      </c>
      <c r="F19" s="11">
        <f>SUM(F14:F18)</f>
        <v>31.56</v>
      </c>
      <c r="G19" s="11">
        <f>SUM(G14:G18)</f>
        <v>27.484000000000002</v>
      </c>
      <c r="H19" s="11">
        <f>SUM(H14:H18)</f>
        <v>94.610000000000014</v>
      </c>
      <c r="I19" s="11">
        <f t="shared" si="0"/>
        <v>752.03600000000006</v>
      </c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 ht="15" customHeight="1">
      <c r="A20" s="34"/>
      <c r="B20" s="38" t="s">
        <v>115</v>
      </c>
      <c r="C20" s="38"/>
      <c r="D20" s="10"/>
      <c r="E20" s="10"/>
      <c r="F20" s="12"/>
      <c r="G20" s="12"/>
      <c r="H20" s="12"/>
      <c r="I20" s="12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 ht="25.5">
      <c r="A21" s="34"/>
      <c r="B21" s="25" t="s">
        <v>74</v>
      </c>
      <c r="C21" s="13" t="s">
        <v>73</v>
      </c>
      <c r="D21" s="10">
        <v>60</v>
      </c>
      <c r="E21" s="10">
        <v>6.85</v>
      </c>
      <c r="F21" s="12">
        <v>2.81</v>
      </c>
      <c r="G21" s="12">
        <v>5.63</v>
      </c>
      <c r="H21" s="12">
        <v>4.32</v>
      </c>
      <c r="I21" s="12">
        <f t="shared" ref="I21:I27" si="1">H21*4+G21*9+F21*4</f>
        <v>79.19</v>
      </c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ht="25.5">
      <c r="A22" s="34"/>
      <c r="B22" s="25" t="s">
        <v>70</v>
      </c>
      <c r="C22" s="13" t="s">
        <v>132</v>
      </c>
      <c r="D22" s="10">
        <v>200</v>
      </c>
      <c r="E22" s="10">
        <v>8.19</v>
      </c>
      <c r="F22" s="12">
        <v>6.77</v>
      </c>
      <c r="G22" s="12">
        <v>5.35</v>
      </c>
      <c r="H22" s="12">
        <v>15.795</v>
      </c>
      <c r="I22" s="12">
        <f t="shared" si="1"/>
        <v>138.41</v>
      </c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5.5">
      <c r="A23" s="34"/>
      <c r="B23" s="25" t="s">
        <v>118</v>
      </c>
      <c r="C23" s="13" t="s">
        <v>30</v>
      </c>
      <c r="D23" s="10" t="s">
        <v>23</v>
      </c>
      <c r="E23" s="10">
        <v>58.71</v>
      </c>
      <c r="F23" s="12">
        <v>18.68</v>
      </c>
      <c r="G23" s="12">
        <v>11.89</v>
      </c>
      <c r="H23" s="12">
        <v>35.119999999999997</v>
      </c>
      <c r="I23" s="12">
        <f t="shared" si="1"/>
        <v>322.21000000000004</v>
      </c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>
      <c r="A24" s="34"/>
      <c r="B24" s="26" t="s">
        <v>54</v>
      </c>
      <c r="C24" s="13" t="s">
        <v>13</v>
      </c>
      <c r="D24" s="10" t="s">
        <v>14</v>
      </c>
      <c r="E24" s="10">
        <v>2.2000000000000002</v>
      </c>
      <c r="F24" s="12">
        <v>0.68</v>
      </c>
      <c r="G24" s="12">
        <v>0.26</v>
      </c>
      <c r="H24" s="12">
        <v>17.760000000000002</v>
      </c>
      <c r="I24" s="12">
        <f t="shared" si="1"/>
        <v>76.100000000000009</v>
      </c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/>
      <c r="C25" s="13" t="s">
        <v>15</v>
      </c>
      <c r="D25" s="10">
        <v>40</v>
      </c>
      <c r="E25" s="10">
        <v>2.0499999999999998</v>
      </c>
      <c r="F25" s="12">
        <v>3.04</v>
      </c>
      <c r="G25" s="12">
        <v>0.32</v>
      </c>
      <c r="H25" s="12">
        <v>19.68</v>
      </c>
      <c r="I25" s="12">
        <f t="shared" si="1"/>
        <v>93.759999999999991</v>
      </c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16</v>
      </c>
      <c r="D26" s="10">
        <v>20</v>
      </c>
      <c r="E26" s="10">
        <v>0.97</v>
      </c>
      <c r="F26" s="12">
        <v>1.32</v>
      </c>
      <c r="G26" s="12">
        <v>0.24</v>
      </c>
      <c r="H26" s="12">
        <v>6.68</v>
      </c>
      <c r="I26" s="12">
        <f t="shared" si="1"/>
        <v>34.159999999999997</v>
      </c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27" t="s">
        <v>18</v>
      </c>
      <c r="D27" s="26"/>
      <c r="E27" s="11">
        <f>SUM(E21:E26)</f>
        <v>78.97</v>
      </c>
      <c r="F27" s="11">
        <f>SUM(F21:F26)</f>
        <v>33.299999999999997</v>
      </c>
      <c r="G27" s="11">
        <f>SUM(G21:G26)</f>
        <v>23.69</v>
      </c>
      <c r="H27" s="11">
        <f>SUM(H21:H26)</f>
        <v>99.355000000000018</v>
      </c>
      <c r="I27" s="11">
        <f t="shared" si="1"/>
        <v>743.83000000000015</v>
      </c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8" spans="1:934"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</row>
    <row r="29" spans="1:934"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</row>
    <row r="30" spans="1:934"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</row>
    <row r="32" spans="1:934"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</row>
  </sheetData>
  <mergeCells count="19">
    <mergeCell ref="A5:C5"/>
    <mergeCell ref="E5:I5"/>
    <mergeCell ref="D1:I1"/>
    <mergeCell ref="A2:C2"/>
    <mergeCell ref="A3:C3"/>
    <mergeCell ref="E3:I3"/>
    <mergeCell ref="E4:I4"/>
    <mergeCell ref="A7:I7"/>
    <mergeCell ref="A8:I8"/>
    <mergeCell ref="A9:I9"/>
    <mergeCell ref="A10:A11"/>
    <mergeCell ref="B10:B11"/>
    <mergeCell ref="C10:C11"/>
    <mergeCell ref="D10:D11"/>
    <mergeCell ref="F10:H10"/>
    <mergeCell ref="I10:I11"/>
    <mergeCell ref="A13:A27"/>
    <mergeCell ref="B13:C13"/>
    <mergeCell ref="B20:C2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IX27"/>
  <sheetViews>
    <sheetView workbookViewId="0">
      <selection activeCell="A2" sqref="A2:C2"/>
    </sheetView>
  </sheetViews>
  <sheetFormatPr defaultRowHeight="15"/>
  <cols>
    <col min="1" max="1" width="5.140625" style="1" customWidth="1"/>
    <col min="2" max="2" width="11.85546875" style="2" customWidth="1"/>
    <col min="3" max="3" width="31.85546875" style="1" customWidth="1"/>
    <col min="4" max="4" width="9.42578125" style="2" customWidth="1"/>
    <col min="5" max="5" width="7.5703125" style="7" customWidth="1"/>
    <col min="6" max="7" width="7.5703125" style="2" customWidth="1"/>
    <col min="8" max="8" width="9" style="2" customWidth="1"/>
    <col min="9" max="9" width="8.140625" style="2" customWidth="1"/>
    <col min="10" max="934" width="9.140625" style="2" customWidth="1"/>
    <col min="935" max="1001" width="8.7109375" customWidth="1"/>
    <col min="1002" max="1025" width="11.570312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38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 ht="25.5">
      <c r="A14" s="34"/>
      <c r="B14" s="26" t="s">
        <v>125</v>
      </c>
      <c r="C14" s="13" t="s">
        <v>80</v>
      </c>
      <c r="D14" s="10" t="s">
        <v>23</v>
      </c>
      <c r="E14" s="10">
        <v>60.25</v>
      </c>
      <c r="F14" s="12">
        <v>15.34</v>
      </c>
      <c r="G14" s="12">
        <v>9.51</v>
      </c>
      <c r="H14" s="12">
        <v>25.11</v>
      </c>
      <c r="I14" s="12">
        <f t="shared" ref="I14:I19" si="0">H14*4+G14*9+F14*4</f>
        <v>247.39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>
      <c r="A15" s="34"/>
      <c r="B15" s="26" t="s">
        <v>54</v>
      </c>
      <c r="C15" s="13" t="s">
        <v>13</v>
      </c>
      <c r="D15" s="10" t="s">
        <v>14</v>
      </c>
      <c r="E15" s="10">
        <v>2.2000000000000002</v>
      </c>
      <c r="F15" s="12">
        <v>0.68</v>
      </c>
      <c r="G15" s="12">
        <v>0.26</v>
      </c>
      <c r="H15" s="12">
        <v>17.760000000000002</v>
      </c>
      <c r="I15" s="12">
        <f t="shared" si="0"/>
        <v>76.100000000000009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/>
      <c r="C16" s="13" t="s">
        <v>15</v>
      </c>
      <c r="D16" s="10">
        <v>20</v>
      </c>
      <c r="E16" s="10">
        <v>1.02</v>
      </c>
      <c r="F16" s="12">
        <v>1.52</v>
      </c>
      <c r="G16" s="12">
        <v>0.16</v>
      </c>
      <c r="H16" s="12">
        <v>9.84</v>
      </c>
      <c r="I16" s="12">
        <f t="shared" si="0"/>
        <v>46.879999999999995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/>
      <c r="C17" s="13" t="s">
        <v>16</v>
      </c>
      <c r="D17" s="10">
        <v>20</v>
      </c>
      <c r="E17" s="10">
        <v>0.97</v>
      </c>
      <c r="F17" s="12">
        <v>1.32</v>
      </c>
      <c r="G17" s="12">
        <v>0.24</v>
      </c>
      <c r="H17" s="12">
        <v>6.68</v>
      </c>
      <c r="I17" s="12">
        <f t="shared" si="0"/>
        <v>34.159999999999997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 t="s">
        <v>55</v>
      </c>
      <c r="C18" s="13" t="s">
        <v>17</v>
      </c>
      <c r="D18" s="10">
        <v>100</v>
      </c>
      <c r="E18" s="10">
        <v>9.3800000000000008</v>
      </c>
      <c r="F18" s="12">
        <v>0.4</v>
      </c>
      <c r="G18" s="12">
        <v>0.4</v>
      </c>
      <c r="H18" s="12">
        <v>9.8000000000000007</v>
      </c>
      <c r="I18" s="12">
        <f t="shared" si="0"/>
        <v>44.400000000000006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/>
      <c r="C19" s="27" t="s">
        <v>18</v>
      </c>
      <c r="D19" s="26"/>
      <c r="E19" s="26">
        <f>SUM(E14:E18)</f>
        <v>73.820000000000007</v>
      </c>
      <c r="F19" s="11">
        <f>SUM(F14:F18)</f>
        <v>19.259999999999998</v>
      </c>
      <c r="G19" s="11">
        <f>SUM(G14:G18)</f>
        <v>10.57</v>
      </c>
      <c r="H19" s="11">
        <f>SUM(H14:H18)</f>
        <v>69.190000000000012</v>
      </c>
      <c r="I19" s="11">
        <f t="shared" si="0"/>
        <v>448.93000000000006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38" t="s">
        <v>115</v>
      </c>
      <c r="C20" s="38"/>
      <c r="D20" s="10"/>
      <c r="E20" s="10"/>
      <c r="F20" s="12"/>
      <c r="G20" s="12"/>
      <c r="H20" s="12"/>
      <c r="I20" s="12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>
      <c r="A21" s="34"/>
      <c r="B21" s="25" t="s">
        <v>44</v>
      </c>
      <c r="C21" s="13" t="s">
        <v>45</v>
      </c>
      <c r="D21" s="10">
        <v>60</v>
      </c>
      <c r="E21" s="10">
        <v>6.53</v>
      </c>
      <c r="F21" s="12">
        <v>0.74</v>
      </c>
      <c r="G21" s="12">
        <v>3.45</v>
      </c>
      <c r="H21" s="12">
        <v>7.07</v>
      </c>
      <c r="I21" s="12">
        <f t="shared" ref="I21:I27" si="1">H21*4+G21*9+F21*4</f>
        <v>62.29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ht="25.5">
      <c r="A22" s="34"/>
      <c r="B22" s="25" t="s">
        <v>62</v>
      </c>
      <c r="C22" s="13" t="s">
        <v>51</v>
      </c>
      <c r="D22" s="10" t="s">
        <v>41</v>
      </c>
      <c r="E22" s="10">
        <v>6.99</v>
      </c>
      <c r="F22" s="12">
        <v>1.59</v>
      </c>
      <c r="G22" s="12">
        <v>4.05</v>
      </c>
      <c r="H22" s="12">
        <v>13.62</v>
      </c>
      <c r="I22" s="12">
        <f t="shared" si="1"/>
        <v>97.289999999999992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5.5">
      <c r="A23" s="34"/>
      <c r="B23" s="25" t="s">
        <v>134</v>
      </c>
      <c r="C23" s="13" t="s">
        <v>133</v>
      </c>
      <c r="D23" s="10" t="s">
        <v>23</v>
      </c>
      <c r="E23" s="10">
        <v>44.84</v>
      </c>
      <c r="F23" s="12">
        <v>13.87</v>
      </c>
      <c r="G23" s="12">
        <v>16.7</v>
      </c>
      <c r="H23" s="12">
        <v>39.229999999999997</v>
      </c>
      <c r="I23" s="12">
        <f t="shared" si="1"/>
        <v>362.7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>
      <c r="A24" s="34"/>
      <c r="B24" s="25" t="s">
        <v>65</v>
      </c>
      <c r="C24" s="13" t="s">
        <v>47</v>
      </c>
      <c r="D24" s="10">
        <v>180</v>
      </c>
      <c r="E24" s="10">
        <v>4.53</v>
      </c>
      <c r="F24" s="12">
        <v>0.62</v>
      </c>
      <c r="G24" s="12">
        <v>0.09</v>
      </c>
      <c r="H24" s="12">
        <v>3.21</v>
      </c>
      <c r="I24" s="12">
        <f t="shared" si="1"/>
        <v>16.13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/>
      <c r="C25" s="13" t="s">
        <v>15</v>
      </c>
      <c r="D25" s="10">
        <v>40</v>
      </c>
      <c r="E25" s="10">
        <v>2.0499999999999998</v>
      </c>
      <c r="F25" s="12">
        <v>3.04</v>
      </c>
      <c r="G25" s="12">
        <v>0.32</v>
      </c>
      <c r="H25" s="12">
        <v>19.68</v>
      </c>
      <c r="I25" s="12">
        <f t="shared" si="1"/>
        <v>93.759999999999991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16</v>
      </c>
      <c r="D26" s="10">
        <v>20</v>
      </c>
      <c r="E26" s="10">
        <v>0.97</v>
      </c>
      <c r="F26" s="12">
        <v>1.32</v>
      </c>
      <c r="G26" s="12">
        <v>0.24</v>
      </c>
      <c r="H26" s="12">
        <v>6.68</v>
      </c>
      <c r="I26" s="12">
        <f t="shared" si="1"/>
        <v>34.159999999999997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27" t="s">
        <v>18</v>
      </c>
      <c r="D27" s="26"/>
      <c r="E27" s="11">
        <f>SUM(E21:E26)</f>
        <v>65.91</v>
      </c>
      <c r="F27" s="11">
        <f>SUM(F21:F26)</f>
        <v>21.18</v>
      </c>
      <c r="G27" s="11">
        <f>SUM(G21:G26)</f>
        <v>24.849999999999998</v>
      </c>
      <c r="H27" s="11">
        <f>SUM(H21:H26)</f>
        <v>89.490000000000009</v>
      </c>
      <c r="I27" s="11">
        <f t="shared" si="1"/>
        <v>666.33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</sheetData>
  <mergeCells count="19">
    <mergeCell ref="A5:C5"/>
    <mergeCell ref="E5:I5"/>
    <mergeCell ref="D1:I1"/>
    <mergeCell ref="A2:C2"/>
    <mergeCell ref="A3:C3"/>
    <mergeCell ref="E3:I3"/>
    <mergeCell ref="E4:I4"/>
    <mergeCell ref="A7:I7"/>
    <mergeCell ref="A8:I8"/>
    <mergeCell ref="A9:I9"/>
    <mergeCell ref="A10:A11"/>
    <mergeCell ref="B10:B11"/>
    <mergeCell ref="C10:C11"/>
    <mergeCell ref="D10:D11"/>
    <mergeCell ref="F10:H10"/>
    <mergeCell ref="I10:I11"/>
    <mergeCell ref="A13:A27"/>
    <mergeCell ref="B13:C13"/>
    <mergeCell ref="B20:C2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IX29"/>
  <sheetViews>
    <sheetView workbookViewId="0">
      <selection activeCell="A2" sqref="A2:C2"/>
    </sheetView>
  </sheetViews>
  <sheetFormatPr defaultRowHeight="15"/>
  <cols>
    <col min="1" max="1" width="5.140625" style="1" customWidth="1"/>
    <col min="2" max="2" width="11.85546875" style="2" customWidth="1"/>
    <col min="3" max="3" width="31.85546875" style="1" customWidth="1"/>
    <col min="4" max="4" width="9.42578125" style="2" customWidth="1"/>
    <col min="5" max="5" width="7.5703125" style="7" customWidth="1"/>
    <col min="6" max="7" width="7.5703125" style="2" customWidth="1"/>
    <col min="8" max="8" width="9" style="2" customWidth="1"/>
    <col min="9" max="9" width="8.140625" style="2" customWidth="1"/>
    <col min="10" max="934" width="9.140625" style="2" customWidth="1"/>
    <col min="935" max="1001" width="8.7109375" customWidth="1"/>
    <col min="1002" max="1025" width="11.570312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19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>
      <c r="A14" s="34"/>
      <c r="B14" s="26" t="s">
        <v>81</v>
      </c>
      <c r="C14" s="13" t="s">
        <v>82</v>
      </c>
      <c r="D14" s="10">
        <v>15</v>
      </c>
      <c r="E14" s="10">
        <v>8.86</v>
      </c>
      <c r="F14" s="12">
        <v>3.48</v>
      </c>
      <c r="G14" s="12">
        <v>2.95</v>
      </c>
      <c r="H14" s="12">
        <v>0</v>
      </c>
      <c r="I14" s="12">
        <f t="shared" ref="I14:I20" si="0">H14*4+G14*9+F14*4</f>
        <v>40.47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ht="25.5">
      <c r="A15" s="34"/>
      <c r="B15" s="26" t="s">
        <v>83</v>
      </c>
      <c r="C15" s="13" t="s">
        <v>84</v>
      </c>
      <c r="D15" s="10" t="s">
        <v>85</v>
      </c>
      <c r="E15" s="10">
        <v>13.88</v>
      </c>
      <c r="F15" s="12">
        <v>8.77</v>
      </c>
      <c r="G15" s="12">
        <v>7.35</v>
      </c>
      <c r="H15" s="12">
        <v>25.25</v>
      </c>
      <c r="I15" s="12">
        <f t="shared" si="0"/>
        <v>202.22999999999996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/>
      <c r="C16" s="13" t="s">
        <v>15</v>
      </c>
      <c r="D16" s="10">
        <v>30</v>
      </c>
      <c r="E16" s="10">
        <v>1.53</v>
      </c>
      <c r="F16" s="12">
        <v>2.2799999999999998</v>
      </c>
      <c r="G16" s="12">
        <v>0.24</v>
      </c>
      <c r="H16" s="12">
        <v>14.76</v>
      </c>
      <c r="I16" s="12">
        <f t="shared" si="0"/>
        <v>70.320000000000007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 t="s">
        <v>86</v>
      </c>
      <c r="C17" s="13" t="s">
        <v>87</v>
      </c>
      <c r="D17" s="10" t="s">
        <v>14</v>
      </c>
      <c r="E17" s="10">
        <v>12.04</v>
      </c>
      <c r="F17" s="12">
        <v>3.42</v>
      </c>
      <c r="G17" s="12">
        <v>3.51</v>
      </c>
      <c r="H17" s="12">
        <v>17.850000000000001</v>
      </c>
      <c r="I17" s="12">
        <f t="shared" si="0"/>
        <v>116.67000000000002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/>
      <c r="C18" s="13" t="s">
        <v>88</v>
      </c>
      <c r="D18" s="10">
        <v>20</v>
      </c>
      <c r="E18" s="10">
        <v>3.42</v>
      </c>
      <c r="F18" s="12">
        <v>0.16</v>
      </c>
      <c r="G18" s="12">
        <v>2.4E-2</v>
      </c>
      <c r="H18" s="12">
        <v>15.96</v>
      </c>
      <c r="I18" s="12">
        <f t="shared" si="0"/>
        <v>64.695999999999998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 t="s">
        <v>55</v>
      </c>
      <c r="C19" s="13" t="s">
        <v>20</v>
      </c>
      <c r="D19" s="10">
        <v>100</v>
      </c>
      <c r="E19" s="10">
        <v>11.23</v>
      </c>
      <c r="F19" s="12">
        <v>1.5</v>
      </c>
      <c r="G19" s="12">
        <v>0.5</v>
      </c>
      <c r="H19" s="12">
        <v>21</v>
      </c>
      <c r="I19" s="12">
        <f t="shared" si="0"/>
        <v>94.5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26"/>
      <c r="C20" s="27" t="s">
        <v>18</v>
      </c>
      <c r="D20" s="26"/>
      <c r="E20" s="26">
        <f>SUM(E14:E19)</f>
        <v>50.960000000000008</v>
      </c>
      <c r="F20" s="11">
        <f>SUM(F14:F19)</f>
        <v>19.61</v>
      </c>
      <c r="G20" s="11">
        <f>SUM(G14:G19)</f>
        <v>14.574</v>
      </c>
      <c r="H20" s="11">
        <f>SUM(H14:H19)</f>
        <v>94.82</v>
      </c>
      <c r="I20" s="11">
        <f t="shared" si="0"/>
        <v>588.88599999999997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>
      <c r="A21" s="34"/>
      <c r="B21" s="38" t="s">
        <v>115</v>
      </c>
      <c r="C21" s="38"/>
      <c r="D21" s="10"/>
      <c r="E21" s="10"/>
      <c r="F21" s="12"/>
      <c r="G21" s="12"/>
      <c r="H21" s="12"/>
      <c r="I21" s="12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>
      <c r="A22" s="34"/>
      <c r="B22" s="25" t="s">
        <v>63</v>
      </c>
      <c r="C22" s="13" t="s">
        <v>39</v>
      </c>
      <c r="D22" s="10">
        <v>60</v>
      </c>
      <c r="E22" s="10">
        <v>6.43</v>
      </c>
      <c r="F22" s="12">
        <v>0.5</v>
      </c>
      <c r="G22" s="12">
        <v>3.61</v>
      </c>
      <c r="H22" s="12">
        <v>2.74</v>
      </c>
      <c r="I22" s="12">
        <f t="shared" ref="I22:I29" si="1">H22*4+G22*9+F22*4</f>
        <v>45.45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5.5">
      <c r="A23" s="34"/>
      <c r="B23" s="26" t="s">
        <v>66</v>
      </c>
      <c r="C23" s="13" t="s">
        <v>76</v>
      </c>
      <c r="D23" s="10" t="s">
        <v>41</v>
      </c>
      <c r="E23" s="10">
        <v>7.59</v>
      </c>
      <c r="F23" s="12">
        <v>4.17</v>
      </c>
      <c r="G23" s="12">
        <v>6.38</v>
      </c>
      <c r="H23" s="12">
        <v>11.72</v>
      </c>
      <c r="I23" s="12">
        <f t="shared" si="1"/>
        <v>120.98000000000002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ht="38.25">
      <c r="A24" s="34"/>
      <c r="B24" s="25" t="s">
        <v>64</v>
      </c>
      <c r="C24" s="13" t="s">
        <v>25</v>
      </c>
      <c r="D24" s="10" t="s">
        <v>23</v>
      </c>
      <c r="E24" s="10">
        <v>46.97</v>
      </c>
      <c r="F24" s="12">
        <v>14.14</v>
      </c>
      <c r="G24" s="12">
        <v>14.09</v>
      </c>
      <c r="H24" s="12">
        <v>42.08</v>
      </c>
      <c r="I24" s="12">
        <f t="shared" si="1"/>
        <v>351.69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 t="s">
        <v>60</v>
      </c>
      <c r="C25" s="13" t="s">
        <v>49</v>
      </c>
      <c r="D25" s="10">
        <v>180</v>
      </c>
      <c r="E25" s="10">
        <v>5.96</v>
      </c>
      <c r="F25" s="12">
        <v>0.56000000000000005</v>
      </c>
      <c r="G25" s="12">
        <v>8.1000000000000003E-2</v>
      </c>
      <c r="H25" s="12">
        <v>2.89</v>
      </c>
      <c r="I25" s="12">
        <f t="shared" si="1"/>
        <v>14.529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15</v>
      </c>
      <c r="D26" s="10">
        <v>40</v>
      </c>
      <c r="E26" s="10">
        <v>2.0499999999999998</v>
      </c>
      <c r="F26" s="12">
        <v>3.04</v>
      </c>
      <c r="G26" s="12">
        <v>0.32</v>
      </c>
      <c r="H26" s="12">
        <v>19.68</v>
      </c>
      <c r="I26" s="12">
        <f t="shared" si="1"/>
        <v>93.759999999999991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13" t="s">
        <v>16</v>
      </c>
      <c r="D27" s="10">
        <v>20</v>
      </c>
      <c r="E27" s="10">
        <v>0.97</v>
      </c>
      <c r="F27" s="12">
        <v>1.32</v>
      </c>
      <c r="G27" s="12">
        <v>0.24</v>
      </c>
      <c r="H27" s="12">
        <v>6.68</v>
      </c>
      <c r="I27" s="12">
        <f t="shared" si="1"/>
        <v>34.159999999999997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8" spans="1:934">
      <c r="A28" s="34"/>
      <c r="B28" s="25" t="s">
        <v>55</v>
      </c>
      <c r="C28" s="13" t="s">
        <v>17</v>
      </c>
      <c r="D28" s="10">
        <v>100</v>
      </c>
      <c r="E28" s="10">
        <v>9.3800000000000008</v>
      </c>
      <c r="F28" s="12">
        <v>0.4</v>
      </c>
      <c r="G28" s="12">
        <v>0.4</v>
      </c>
      <c r="H28" s="12">
        <v>9.8000000000000007</v>
      </c>
      <c r="I28" s="12">
        <f t="shared" si="1"/>
        <v>44.400000000000006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</row>
    <row r="29" spans="1:934" s="4" customFormat="1" ht="12.75">
      <c r="A29" s="34"/>
      <c r="B29" s="25"/>
      <c r="C29" s="27" t="s">
        <v>18</v>
      </c>
      <c r="D29" s="26"/>
      <c r="E29" s="11">
        <f>SUM(E22:E28)</f>
        <v>79.34999999999998</v>
      </c>
      <c r="F29" s="11">
        <f>SUM(F22:F28)</f>
        <v>24.13</v>
      </c>
      <c r="G29" s="11">
        <f>SUM(G22:G28)</f>
        <v>25.120999999999995</v>
      </c>
      <c r="H29" s="11">
        <f>SUM(H22:H28)</f>
        <v>95.589999999999989</v>
      </c>
      <c r="I29" s="11">
        <f t="shared" si="1"/>
        <v>704.96899999999982</v>
      </c>
    </row>
  </sheetData>
  <mergeCells count="19">
    <mergeCell ref="A5:C5"/>
    <mergeCell ref="E5:I5"/>
    <mergeCell ref="D1:I1"/>
    <mergeCell ref="A2:C2"/>
    <mergeCell ref="A3:C3"/>
    <mergeCell ref="E3:I3"/>
    <mergeCell ref="E4:I4"/>
    <mergeCell ref="A7:I7"/>
    <mergeCell ref="A8:I8"/>
    <mergeCell ref="A9:I9"/>
    <mergeCell ref="A10:A11"/>
    <mergeCell ref="B10:B11"/>
    <mergeCell ref="C10:C11"/>
    <mergeCell ref="D10:D11"/>
    <mergeCell ref="F10:H10"/>
    <mergeCell ref="I10:I11"/>
    <mergeCell ref="A13:A29"/>
    <mergeCell ref="B13:C13"/>
    <mergeCell ref="B21:C2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X27"/>
  <sheetViews>
    <sheetView workbookViewId="0">
      <selection activeCell="A2" sqref="A2:C2"/>
    </sheetView>
  </sheetViews>
  <sheetFormatPr defaultRowHeight="15"/>
  <cols>
    <col min="1" max="1" width="5.140625" style="1" customWidth="1"/>
    <col min="2" max="2" width="11.85546875" style="2" customWidth="1"/>
    <col min="3" max="3" width="31.85546875" style="1" customWidth="1"/>
    <col min="4" max="4" width="9.42578125" style="2" customWidth="1"/>
    <col min="5" max="5" width="7.5703125" style="7" customWidth="1"/>
    <col min="6" max="7" width="7.5703125" style="2" customWidth="1"/>
    <col min="8" max="8" width="9" style="2" customWidth="1"/>
    <col min="9" max="9" width="8.140625" style="2" customWidth="1"/>
    <col min="10" max="934" width="9.140625" style="2" customWidth="1"/>
    <col min="935" max="1001" width="8.7109375" customWidth="1"/>
    <col min="1002" max="1025" width="11.570312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 ht="25.5" customHeight="1">
      <c r="A13" s="34" t="s">
        <v>21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 ht="25.5">
      <c r="A14" s="34"/>
      <c r="B14" s="26" t="s">
        <v>89</v>
      </c>
      <c r="C14" s="13" t="s">
        <v>90</v>
      </c>
      <c r="D14" s="10" t="s">
        <v>91</v>
      </c>
      <c r="E14" s="10">
        <v>43.72</v>
      </c>
      <c r="F14" s="12">
        <v>21</v>
      </c>
      <c r="G14" s="12">
        <v>17</v>
      </c>
      <c r="H14" s="12">
        <v>34.299999999999997</v>
      </c>
      <c r="I14" s="12">
        <f t="shared" ref="I14:I18" si="0">H14*4+G14*9+F14*4</f>
        <v>374.2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>
      <c r="A15" s="34"/>
      <c r="B15" s="26"/>
      <c r="C15" s="13" t="s">
        <v>15</v>
      </c>
      <c r="D15" s="10">
        <v>30</v>
      </c>
      <c r="E15" s="10">
        <v>1.53</v>
      </c>
      <c r="F15" s="12">
        <v>2.2799999999999998</v>
      </c>
      <c r="G15" s="12">
        <v>0.24</v>
      </c>
      <c r="H15" s="12">
        <v>14.76</v>
      </c>
      <c r="I15" s="12">
        <f t="shared" si="0"/>
        <v>70.320000000000007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 t="s">
        <v>92</v>
      </c>
      <c r="C16" s="13" t="s">
        <v>93</v>
      </c>
      <c r="D16" s="10" t="s">
        <v>14</v>
      </c>
      <c r="E16" s="10">
        <v>1.94</v>
      </c>
      <c r="F16" s="12">
        <v>7.0000000000000007E-2</v>
      </c>
      <c r="G16" s="12">
        <v>0.02</v>
      </c>
      <c r="H16" s="12">
        <v>12</v>
      </c>
      <c r="I16" s="12">
        <f t="shared" si="0"/>
        <v>48.46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/>
      <c r="C17" s="13" t="s">
        <v>94</v>
      </c>
      <c r="D17" s="10">
        <v>90</v>
      </c>
      <c r="E17" s="10">
        <v>28.27</v>
      </c>
      <c r="F17" s="12">
        <v>6.15</v>
      </c>
      <c r="G17" s="12">
        <v>2.25</v>
      </c>
      <c r="H17" s="12">
        <v>8.85</v>
      </c>
      <c r="I17" s="12">
        <f t="shared" si="0"/>
        <v>80.25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/>
      <c r="C18" s="27" t="s">
        <v>18</v>
      </c>
      <c r="D18" s="26"/>
      <c r="E18" s="26">
        <f>SUM(E14:E17)</f>
        <v>75.459999999999994</v>
      </c>
      <c r="F18" s="11">
        <f>SUM(F14:F17)</f>
        <v>29.5</v>
      </c>
      <c r="G18" s="11">
        <f>SUM(G14:G17)</f>
        <v>19.509999999999998</v>
      </c>
      <c r="H18" s="11">
        <f>SUM(H14:H17)</f>
        <v>69.91</v>
      </c>
      <c r="I18" s="11">
        <f t="shared" si="0"/>
        <v>573.23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38" t="s">
        <v>115</v>
      </c>
      <c r="C19" s="38"/>
      <c r="D19" s="10"/>
      <c r="E19" s="10"/>
      <c r="F19" s="12"/>
      <c r="G19" s="12"/>
      <c r="H19" s="12"/>
      <c r="I19" s="12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25" t="s">
        <v>69</v>
      </c>
      <c r="C20" s="13" t="s">
        <v>48</v>
      </c>
      <c r="D20" s="10">
        <v>60</v>
      </c>
      <c r="E20" s="10">
        <v>5.04</v>
      </c>
      <c r="F20" s="12">
        <v>1.66</v>
      </c>
      <c r="G20" s="12">
        <v>4.5</v>
      </c>
      <c r="H20" s="12">
        <v>7.01</v>
      </c>
      <c r="I20" s="12">
        <f t="shared" ref="I20:I27" si="1">H20*4+G20*9+F20*4</f>
        <v>75.179999999999993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 ht="25.5">
      <c r="A21" s="34"/>
      <c r="B21" s="25" t="s">
        <v>70</v>
      </c>
      <c r="C21" s="13" t="s">
        <v>129</v>
      </c>
      <c r="D21" s="10">
        <v>200</v>
      </c>
      <c r="E21" s="10">
        <v>8.19</v>
      </c>
      <c r="F21" s="12">
        <v>6.77</v>
      </c>
      <c r="G21" s="12">
        <v>5.35</v>
      </c>
      <c r="H21" s="12">
        <v>15.795</v>
      </c>
      <c r="I21" s="12">
        <f t="shared" si="1"/>
        <v>138.41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ht="25.5">
      <c r="A22" s="34"/>
      <c r="B22" s="25" t="s">
        <v>58</v>
      </c>
      <c r="C22" s="13" t="s">
        <v>42</v>
      </c>
      <c r="D22" s="10" t="s">
        <v>23</v>
      </c>
      <c r="E22" s="10">
        <v>60.25</v>
      </c>
      <c r="F22" s="12">
        <v>15.34</v>
      </c>
      <c r="G22" s="12">
        <v>9.51</v>
      </c>
      <c r="H22" s="12">
        <v>25.11</v>
      </c>
      <c r="I22" s="12">
        <f t="shared" si="1"/>
        <v>247.39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>
      <c r="A23" s="34"/>
      <c r="B23" s="25" t="s">
        <v>60</v>
      </c>
      <c r="C23" s="13" t="s">
        <v>43</v>
      </c>
      <c r="D23" s="10">
        <v>180</v>
      </c>
      <c r="E23" s="10">
        <v>5.18</v>
      </c>
      <c r="F23" s="12">
        <v>0.16</v>
      </c>
      <c r="G23" s="12">
        <v>0.16</v>
      </c>
      <c r="H23" s="12">
        <v>27.88</v>
      </c>
      <c r="I23" s="12">
        <f t="shared" si="1"/>
        <v>113.6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>
      <c r="A24" s="34"/>
      <c r="B24" s="25"/>
      <c r="C24" s="13" t="s">
        <v>15</v>
      </c>
      <c r="D24" s="10">
        <v>40</v>
      </c>
      <c r="E24" s="10">
        <v>2.0499999999999998</v>
      </c>
      <c r="F24" s="12">
        <v>3.04</v>
      </c>
      <c r="G24" s="12">
        <v>0.32</v>
      </c>
      <c r="H24" s="12">
        <v>19.68</v>
      </c>
      <c r="I24" s="12">
        <f t="shared" si="1"/>
        <v>93.759999999999991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/>
      <c r="C25" s="13" t="s">
        <v>16</v>
      </c>
      <c r="D25" s="10">
        <v>20</v>
      </c>
      <c r="E25" s="10">
        <v>0.97</v>
      </c>
      <c r="F25" s="12">
        <v>1.32</v>
      </c>
      <c r="G25" s="12">
        <v>0.24</v>
      </c>
      <c r="H25" s="12">
        <v>6.68</v>
      </c>
      <c r="I25" s="12">
        <f t="shared" si="1"/>
        <v>34.159999999999997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6" t="s">
        <v>55</v>
      </c>
      <c r="C26" s="13" t="s">
        <v>20</v>
      </c>
      <c r="D26" s="10">
        <v>100</v>
      </c>
      <c r="E26" s="10">
        <v>11.23</v>
      </c>
      <c r="F26" s="12">
        <v>1.5</v>
      </c>
      <c r="G26" s="12">
        <v>0.5</v>
      </c>
      <c r="H26" s="12">
        <v>21</v>
      </c>
      <c r="I26" s="12">
        <f t="shared" si="1"/>
        <v>94.5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27" t="s">
        <v>18</v>
      </c>
      <c r="D27" s="26"/>
      <c r="E27" s="11">
        <f>SUM(E20:E26)</f>
        <v>92.91</v>
      </c>
      <c r="F27" s="11">
        <f>SUM(F20:F26)</f>
        <v>29.79</v>
      </c>
      <c r="G27" s="11">
        <f>SUM(G20:G26)</f>
        <v>20.58</v>
      </c>
      <c r="H27" s="11">
        <f>SUM(H20:H26)</f>
        <v>123.155</v>
      </c>
      <c r="I27" s="11">
        <f t="shared" si="1"/>
        <v>796.99999999999989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</sheetData>
  <mergeCells count="19">
    <mergeCell ref="A5:C5"/>
    <mergeCell ref="E5:I5"/>
    <mergeCell ref="D1:I1"/>
    <mergeCell ref="A2:C2"/>
    <mergeCell ref="A3:C3"/>
    <mergeCell ref="E3:I3"/>
    <mergeCell ref="E4:I4"/>
    <mergeCell ref="A7:I7"/>
    <mergeCell ref="A8:I8"/>
    <mergeCell ref="A9:I9"/>
    <mergeCell ref="A10:A11"/>
    <mergeCell ref="B10:B11"/>
    <mergeCell ref="C10:C11"/>
    <mergeCell ref="D10:D11"/>
    <mergeCell ref="F10:H10"/>
    <mergeCell ref="I10:I11"/>
    <mergeCell ref="A13:A27"/>
    <mergeCell ref="B13:C13"/>
    <mergeCell ref="B19:C1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IX27"/>
  <sheetViews>
    <sheetView workbookViewId="0">
      <selection activeCell="A2" sqref="A2:C2"/>
    </sheetView>
  </sheetViews>
  <sheetFormatPr defaultRowHeight="15"/>
  <cols>
    <col min="1" max="1" width="5.140625" style="1" customWidth="1"/>
    <col min="2" max="2" width="11.85546875" style="2" customWidth="1"/>
    <col min="3" max="3" width="31.85546875" style="1" customWidth="1"/>
    <col min="4" max="4" width="9.42578125" style="2" customWidth="1"/>
    <col min="5" max="5" width="7.5703125" style="7" customWidth="1"/>
    <col min="6" max="7" width="7.5703125" style="2" customWidth="1"/>
    <col min="8" max="8" width="9" style="2" customWidth="1"/>
    <col min="9" max="9" width="8.140625" style="2" customWidth="1"/>
    <col min="10" max="934" width="9.140625" style="2" customWidth="1"/>
    <col min="935" max="1001" width="8.7109375" customWidth="1"/>
    <col min="1002" max="1025" width="11.570312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 ht="15" customHeight="1">
      <c r="A13" s="34" t="s">
        <v>24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>
      <c r="A14" s="34"/>
      <c r="B14" s="26" t="s">
        <v>95</v>
      </c>
      <c r="C14" s="13" t="s">
        <v>96</v>
      </c>
      <c r="D14" s="10">
        <v>10</v>
      </c>
      <c r="E14" s="10">
        <v>6.46</v>
      </c>
      <c r="F14" s="12">
        <v>0.05</v>
      </c>
      <c r="G14" s="12">
        <v>7.25</v>
      </c>
      <c r="H14" s="12">
        <v>0.08</v>
      </c>
      <c r="I14" s="12">
        <f t="shared" ref="I14:I19" si="0">H14*4+G14*9+F14*4</f>
        <v>65.77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ht="38.25">
      <c r="A15" s="34"/>
      <c r="B15" s="26" t="s">
        <v>97</v>
      </c>
      <c r="C15" s="13" t="s">
        <v>25</v>
      </c>
      <c r="D15" s="10" t="s">
        <v>23</v>
      </c>
      <c r="E15" s="10">
        <v>46.94</v>
      </c>
      <c r="F15" s="12">
        <v>14.14</v>
      </c>
      <c r="G15" s="12">
        <v>14.09</v>
      </c>
      <c r="H15" s="12">
        <v>42.08</v>
      </c>
      <c r="I15" s="12">
        <f t="shared" si="0"/>
        <v>351.69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 t="s">
        <v>100</v>
      </c>
      <c r="C16" s="13" t="s">
        <v>101</v>
      </c>
      <c r="D16" s="10" t="s">
        <v>14</v>
      </c>
      <c r="E16" s="10">
        <v>4.32</v>
      </c>
      <c r="F16" s="12">
        <v>0.13</v>
      </c>
      <c r="G16" s="12">
        <v>4.1999999999999997E-3</v>
      </c>
      <c r="H16" s="12">
        <v>12.49</v>
      </c>
      <c r="I16" s="12">
        <f t="shared" si="0"/>
        <v>50.517800000000001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/>
      <c r="C17" s="13" t="s">
        <v>98</v>
      </c>
      <c r="D17" s="10">
        <v>50</v>
      </c>
      <c r="E17" s="10">
        <v>3.37</v>
      </c>
      <c r="F17" s="12">
        <v>3.08</v>
      </c>
      <c r="G17" s="12">
        <v>0.4</v>
      </c>
      <c r="H17" s="12">
        <v>18</v>
      </c>
      <c r="I17" s="12">
        <f t="shared" si="0"/>
        <v>87.919999999999987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 t="s">
        <v>55</v>
      </c>
      <c r="C18" s="13" t="s">
        <v>99</v>
      </c>
      <c r="D18" s="10">
        <v>100</v>
      </c>
      <c r="E18" s="10">
        <v>11.65</v>
      </c>
      <c r="F18" s="12">
        <v>0.4</v>
      </c>
      <c r="G18" s="12">
        <v>0.3</v>
      </c>
      <c r="H18" s="12">
        <v>10.3</v>
      </c>
      <c r="I18" s="12">
        <f t="shared" si="0"/>
        <v>45.500000000000007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/>
      <c r="C19" s="27" t="s">
        <v>18</v>
      </c>
      <c r="D19" s="26"/>
      <c r="E19" s="26">
        <f>SUM(E14:E18)</f>
        <v>72.739999999999995</v>
      </c>
      <c r="F19" s="11">
        <f>SUM(F14:F18)</f>
        <v>17.8</v>
      </c>
      <c r="G19" s="11">
        <f>SUM(G14:G18)</f>
        <v>22.0442</v>
      </c>
      <c r="H19" s="11">
        <f>SUM(H14:H18)</f>
        <v>82.95</v>
      </c>
      <c r="I19" s="11">
        <f t="shared" si="0"/>
        <v>601.39780000000007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38" t="s">
        <v>115</v>
      </c>
      <c r="C20" s="38"/>
      <c r="D20" s="10"/>
      <c r="E20" s="10"/>
      <c r="F20" s="12"/>
      <c r="G20" s="12"/>
      <c r="H20" s="12"/>
      <c r="I20" s="12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 ht="25.5">
      <c r="A21" s="34"/>
      <c r="B21" s="25" t="s">
        <v>68</v>
      </c>
      <c r="C21" s="13" t="s">
        <v>67</v>
      </c>
      <c r="D21" s="10">
        <v>60</v>
      </c>
      <c r="E21" s="10">
        <v>6.35</v>
      </c>
      <c r="F21" s="12">
        <v>0.38</v>
      </c>
      <c r="G21" s="12">
        <v>1.76</v>
      </c>
      <c r="H21" s="12">
        <v>1.46</v>
      </c>
      <c r="I21" s="12">
        <f t="shared" ref="I21:I27" si="1">H21*4+G21*9+F21*4</f>
        <v>23.2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ht="25.5">
      <c r="A22" s="34"/>
      <c r="B22" s="26" t="s">
        <v>59</v>
      </c>
      <c r="C22" s="13" t="s">
        <v>40</v>
      </c>
      <c r="D22" s="10" t="s">
        <v>41</v>
      </c>
      <c r="E22" s="10">
        <v>6.5</v>
      </c>
      <c r="F22" s="12">
        <v>1.49</v>
      </c>
      <c r="G22" s="12">
        <v>3.4</v>
      </c>
      <c r="H22" s="12">
        <v>10.130000000000001</v>
      </c>
      <c r="I22" s="12">
        <f t="shared" si="1"/>
        <v>77.08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5.5">
      <c r="A23" s="34"/>
      <c r="B23" s="25" t="s">
        <v>58</v>
      </c>
      <c r="C23" s="13" t="s">
        <v>22</v>
      </c>
      <c r="D23" s="10" t="s">
        <v>23</v>
      </c>
      <c r="E23" s="10">
        <v>33.94</v>
      </c>
      <c r="F23" s="12">
        <v>13.14</v>
      </c>
      <c r="G23" s="12">
        <v>14.36</v>
      </c>
      <c r="H23" s="12">
        <v>35.28</v>
      </c>
      <c r="I23" s="12">
        <f t="shared" si="1"/>
        <v>322.92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>
      <c r="A24" s="34"/>
      <c r="B24" s="25" t="s">
        <v>60</v>
      </c>
      <c r="C24" s="13" t="s">
        <v>49</v>
      </c>
      <c r="D24" s="10">
        <v>180</v>
      </c>
      <c r="E24" s="10">
        <v>7.96</v>
      </c>
      <c r="F24" s="12">
        <v>0.56000000000000005</v>
      </c>
      <c r="G24" s="12">
        <v>8.1000000000000003E-2</v>
      </c>
      <c r="H24" s="12">
        <v>2.89</v>
      </c>
      <c r="I24" s="12">
        <f t="shared" si="1"/>
        <v>14.529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/>
      <c r="C25" s="13" t="s">
        <v>15</v>
      </c>
      <c r="D25" s="10">
        <v>40</v>
      </c>
      <c r="E25" s="10">
        <v>2.0499999999999998</v>
      </c>
      <c r="F25" s="12">
        <v>3.04</v>
      </c>
      <c r="G25" s="12">
        <v>0.32</v>
      </c>
      <c r="H25" s="12">
        <v>19.68</v>
      </c>
      <c r="I25" s="12">
        <f t="shared" si="1"/>
        <v>93.759999999999991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16</v>
      </c>
      <c r="D26" s="10">
        <v>20</v>
      </c>
      <c r="E26" s="10">
        <v>0.97</v>
      </c>
      <c r="F26" s="12">
        <v>1.32</v>
      </c>
      <c r="G26" s="12">
        <v>0.24</v>
      </c>
      <c r="H26" s="12">
        <v>6.68</v>
      </c>
      <c r="I26" s="12">
        <f t="shared" si="1"/>
        <v>34.159999999999997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27" t="s">
        <v>18</v>
      </c>
      <c r="D27" s="26"/>
      <c r="E27" s="11">
        <f>SUM(E21:E26)</f>
        <v>57.769999999999996</v>
      </c>
      <c r="F27" s="11">
        <f>SUM(F21:F26)</f>
        <v>19.930000000000003</v>
      </c>
      <c r="G27" s="11">
        <f>SUM(G21:G26)</f>
        <v>20.160999999999998</v>
      </c>
      <c r="H27" s="11">
        <f>SUM(H21:H26)</f>
        <v>76.12</v>
      </c>
      <c r="I27" s="11">
        <f t="shared" si="1"/>
        <v>565.649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</sheetData>
  <mergeCells count="19">
    <mergeCell ref="A5:C5"/>
    <mergeCell ref="E5:I5"/>
    <mergeCell ref="D1:I1"/>
    <mergeCell ref="A2:C2"/>
    <mergeCell ref="A3:C3"/>
    <mergeCell ref="E3:I3"/>
    <mergeCell ref="E4:I4"/>
    <mergeCell ref="A7:I7"/>
    <mergeCell ref="A8:I8"/>
    <mergeCell ref="A9:I9"/>
    <mergeCell ref="A10:A11"/>
    <mergeCell ref="B10:B11"/>
    <mergeCell ref="C10:C11"/>
    <mergeCell ref="D10:D11"/>
    <mergeCell ref="F10:H10"/>
    <mergeCell ref="I10:I11"/>
    <mergeCell ref="A13:A27"/>
    <mergeCell ref="B13:C13"/>
    <mergeCell ref="B20:C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IX29"/>
  <sheetViews>
    <sheetView workbookViewId="0">
      <selection activeCell="A2" sqref="A2:C2"/>
    </sheetView>
  </sheetViews>
  <sheetFormatPr defaultRowHeight="15"/>
  <cols>
    <col min="1" max="1" width="5.140625" style="1" customWidth="1"/>
    <col min="2" max="2" width="11.85546875" style="2" customWidth="1"/>
    <col min="3" max="3" width="31.85546875" style="1" customWidth="1"/>
    <col min="4" max="4" width="9.42578125" style="2" customWidth="1"/>
    <col min="5" max="5" width="7.5703125" style="7" customWidth="1"/>
    <col min="6" max="7" width="7.5703125" style="2" customWidth="1"/>
    <col min="8" max="8" width="9" style="2" customWidth="1"/>
    <col min="9" max="9" width="8.140625" style="2" customWidth="1"/>
    <col min="10" max="934" width="9.140625" style="2" customWidth="1"/>
    <col min="935" max="1001" width="8.7109375" customWidth="1"/>
    <col min="1002" max="1025" width="11.570312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26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>
      <c r="A14" s="34"/>
      <c r="B14" s="26" t="s">
        <v>81</v>
      </c>
      <c r="C14" s="13" t="s">
        <v>82</v>
      </c>
      <c r="D14" s="10">
        <v>15</v>
      </c>
      <c r="E14" s="10">
        <v>8.86</v>
      </c>
      <c r="F14" s="12">
        <v>3.48</v>
      </c>
      <c r="G14" s="12">
        <v>2.95</v>
      </c>
      <c r="H14" s="12">
        <v>0</v>
      </c>
      <c r="I14" s="12">
        <f t="shared" ref="I14:I20" si="0">H14*4+G14*9+F14*4</f>
        <v>40.47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ht="25.5">
      <c r="A15" s="34"/>
      <c r="B15" s="25" t="s">
        <v>135</v>
      </c>
      <c r="C15" s="13" t="s">
        <v>136</v>
      </c>
      <c r="D15" s="10" t="s">
        <v>23</v>
      </c>
      <c r="E15" s="10">
        <v>44.84</v>
      </c>
      <c r="F15" s="12">
        <v>13.87</v>
      </c>
      <c r="G15" s="12">
        <v>16.7</v>
      </c>
      <c r="H15" s="12">
        <v>35.229999999999997</v>
      </c>
      <c r="I15" s="12">
        <f t="shared" si="0"/>
        <v>346.7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 t="s">
        <v>102</v>
      </c>
      <c r="C16" s="13" t="s">
        <v>103</v>
      </c>
      <c r="D16" s="10" t="s">
        <v>104</v>
      </c>
      <c r="E16" s="10">
        <v>3.6</v>
      </c>
      <c r="F16" s="12">
        <v>0.13</v>
      </c>
      <c r="G16" s="12">
        <v>0.02</v>
      </c>
      <c r="H16" s="12">
        <v>12.2</v>
      </c>
      <c r="I16" s="12">
        <f t="shared" si="0"/>
        <v>49.5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/>
      <c r="C17" s="13" t="s">
        <v>15</v>
      </c>
      <c r="D17" s="10">
        <v>20</v>
      </c>
      <c r="E17" s="10">
        <v>1.02</v>
      </c>
      <c r="F17" s="12">
        <v>1.52</v>
      </c>
      <c r="G17" s="12">
        <v>0.16</v>
      </c>
      <c r="H17" s="12">
        <v>9.84</v>
      </c>
      <c r="I17" s="12">
        <f t="shared" si="0"/>
        <v>46.879999999999995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/>
      <c r="C18" s="13" t="s">
        <v>16</v>
      </c>
      <c r="D18" s="10">
        <v>20</v>
      </c>
      <c r="E18" s="10">
        <v>0.97</v>
      </c>
      <c r="F18" s="12">
        <v>1.32</v>
      </c>
      <c r="G18" s="12">
        <v>0.24</v>
      </c>
      <c r="H18" s="12">
        <v>6.68</v>
      </c>
      <c r="I18" s="12">
        <f t="shared" si="0"/>
        <v>34.159999999999997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 t="s">
        <v>55</v>
      </c>
      <c r="C19" s="13" t="s">
        <v>17</v>
      </c>
      <c r="D19" s="10">
        <v>100</v>
      </c>
      <c r="E19" s="10">
        <v>9.3800000000000008</v>
      </c>
      <c r="F19" s="12">
        <v>0.4</v>
      </c>
      <c r="G19" s="12">
        <v>0.4</v>
      </c>
      <c r="H19" s="12">
        <v>9.8000000000000007</v>
      </c>
      <c r="I19" s="12">
        <f t="shared" si="0"/>
        <v>44.400000000000006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26"/>
      <c r="C20" s="27" t="s">
        <v>18</v>
      </c>
      <c r="D20" s="26"/>
      <c r="E20" s="26">
        <f>SUM(E14:E19)</f>
        <v>68.67</v>
      </c>
      <c r="F20" s="11">
        <f>SUM(F14:F19)</f>
        <v>20.719999999999995</v>
      </c>
      <c r="G20" s="11">
        <f>SUM(G14:G19)</f>
        <v>20.469999999999995</v>
      </c>
      <c r="H20" s="11">
        <f>SUM(H14:H19)</f>
        <v>73.75</v>
      </c>
      <c r="I20" s="11">
        <f t="shared" si="0"/>
        <v>562.1099999999999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>
      <c r="A21" s="34"/>
      <c r="B21" s="38" t="s">
        <v>115</v>
      </c>
      <c r="C21" s="38"/>
      <c r="D21" s="10"/>
      <c r="E21" s="10"/>
      <c r="F21" s="12"/>
      <c r="G21" s="12"/>
      <c r="H21" s="12"/>
      <c r="I21" s="12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>
      <c r="A22" s="34"/>
      <c r="B22" s="25" t="s">
        <v>72</v>
      </c>
      <c r="C22" s="13" t="s">
        <v>50</v>
      </c>
      <c r="D22" s="10">
        <v>60</v>
      </c>
      <c r="E22" s="10">
        <v>5.66</v>
      </c>
      <c r="F22" s="12">
        <v>0.95</v>
      </c>
      <c r="G22" s="12">
        <v>3.64</v>
      </c>
      <c r="H22" s="12">
        <v>2.86</v>
      </c>
      <c r="I22" s="12">
        <f t="shared" ref="I22:I29" si="1">H22*4+G22*9+F22*4</f>
        <v>47.999999999999993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6.25">
      <c r="A23" s="34"/>
      <c r="B23" s="25" t="s">
        <v>70</v>
      </c>
      <c r="C23" s="15" t="s">
        <v>130</v>
      </c>
      <c r="D23" s="10">
        <v>200</v>
      </c>
      <c r="E23" s="10">
        <v>6.76</v>
      </c>
      <c r="F23" s="16">
        <v>6.84</v>
      </c>
      <c r="G23" s="16">
        <v>6.24</v>
      </c>
      <c r="H23" s="12">
        <v>34.200000000000003</v>
      </c>
      <c r="I23" s="12">
        <f t="shared" si="1"/>
        <v>220.32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ht="25.5">
      <c r="A24" s="34"/>
      <c r="B24" s="25" t="s">
        <v>121</v>
      </c>
      <c r="C24" s="13" t="s">
        <v>122</v>
      </c>
      <c r="D24" s="10" t="s">
        <v>46</v>
      </c>
      <c r="E24" s="10">
        <v>40.68</v>
      </c>
      <c r="F24" s="12">
        <v>14.84</v>
      </c>
      <c r="G24" s="12">
        <v>18.579999999999998</v>
      </c>
      <c r="H24" s="12">
        <v>61.05</v>
      </c>
      <c r="I24" s="12">
        <f t="shared" si="1"/>
        <v>470.78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 t="s">
        <v>65</v>
      </c>
      <c r="C25" s="13" t="s">
        <v>47</v>
      </c>
      <c r="D25" s="10">
        <v>180</v>
      </c>
      <c r="E25" s="10">
        <v>4.53</v>
      </c>
      <c r="F25" s="12">
        <v>0.62</v>
      </c>
      <c r="G25" s="12">
        <v>0.09</v>
      </c>
      <c r="H25" s="12">
        <v>3.21</v>
      </c>
      <c r="I25" s="12">
        <f t="shared" si="1"/>
        <v>16.13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15</v>
      </c>
      <c r="D26" s="10">
        <v>40</v>
      </c>
      <c r="E26" s="10">
        <v>2.0499999999999998</v>
      </c>
      <c r="F26" s="12">
        <v>3.04</v>
      </c>
      <c r="G26" s="12">
        <v>0.32</v>
      </c>
      <c r="H26" s="12">
        <v>19.68</v>
      </c>
      <c r="I26" s="12">
        <f t="shared" si="1"/>
        <v>93.759999999999991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13" t="s">
        <v>16</v>
      </c>
      <c r="D27" s="10">
        <v>20</v>
      </c>
      <c r="E27" s="10">
        <v>0.97</v>
      </c>
      <c r="F27" s="12">
        <v>1.32</v>
      </c>
      <c r="G27" s="12">
        <v>0.24</v>
      </c>
      <c r="H27" s="12">
        <v>6.68</v>
      </c>
      <c r="I27" s="12">
        <f t="shared" si="1"/>
        <v>34.159999999999997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8" spans="1:934">
      <c r="A28" s="34"/>
      <c r="B28" s="26" t="s">
        <v>55</v>
      </c>
      <c r="C28" s="13" t="s">
        <v>20</v>
      </c>
      <c r="D28" s="10">
        <v>100</v>
      </c>
      <c r="E28" s="10">
        <v>11.23</v>
      </c>
      <c r="F28" s="12">
        <v>1.5</v>
      </c>
      <c r="G28" s="12">
        <v>0.5</v>
      </c>
      <c r="H28" s="12">
        <v>21</v>
      </c>
      <c r="I28" s="12">
        <f t="shared" si="1"/>
        <v>94.5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</row>
    <row r="29" spans="1:934" s="4" customFormat="1" ht="12.75">
      <c r="A29" s="34"/>
      <c r="B29" s="25"/>
      <c r="C29" s="27" t="s">
        <v>18</v>
      </c>
      <c r="D29" s="26"/>
      <c r="E29" s="11">
        <f>SUM(E22:E28)</f>
        <v>71.88</v>
      </c>
      <c r="F29" s="11">
        <f>SUM(F22:F28)</f>
        <v>29.11</v>
      </c>
      <c r="G29" s="11">
        <f>SUM(G22:G28)</f>
        <v>29.61</v>
      </c>
      <c r="H29" s="11">
        <f>SUM(H22:H28)</f>
        <v>148.68</v>
      </c>
      <c r="I29" s="11">
        <f t="shared" si="1"/>
        <v>977.65000000000009</v>
      </c>
    </row>
  </sheetData>
  <mergeCells count="19">
    <mergeCell ref="A5:C5"/>
    <mergeCell ref="E5:I5"/>
    <mergeCell ref="D1:I1"/>
    <mergeCell ref="A2:C2"/>
    <mergeCell ref="A3:C3"/>
    <mergeCell ref="E3:I3"/>
    <mergeCell ref="E4:I4"/>
    <mergeCell ref="A7:I7"/>
    <mergeCell ref="A8:I8"/>
    <mergeCell ref="A9:I9"/>
    <mergeCell ref="A10:A11"/>
    <mergeCell ref="B10:B11"/>
    <mergeCell ref="C10:C11"/>
    <mergeCell ref="D10:D11"/>
    <mergeCell ref="F10:H10"/>
    <mergeCell ref="I10:I11"/>
    <mergeCell ref="A13:A29"/>
    <mergeCell ref="B13:C13"/>
    <mergeCell ref="B21:C2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IX188"/>
  <sheetViews>
    <sheetView workbookViewId="0">
      <selection activeCell="D1" sqref="D1:I5"/>
    </sheetView>
  </sheetViews>
  <sheetFormatPr defaultRowHeight="15"/>
  <cols>
    <col min="1" max="1" width="5.140625" style="1" customWidth="1"/>
    <col min="2" max="2" width="11.85546875" style="2" customWidth="1"/>
    <col min="3" max="3" width="31.85546875" style="1" customWidth="1"/>
    <col min="4" max="4" width="9.42578125" style="2" customWidth="1"/>
    <col min="5" max="5" width="7.5703125" style="7" customWidth="1"/>
    <col min="6" max="7" width="7.5703125" style="2" customWidth="1"/>
    <col min="8" max="8" width="9" style="2" customWidth="1"/>
    <col min="9" max="9" width="8.140625" style="2" customWidth="1"/>
    <col min="10" max="934" width="9.140625" style="2" customWidth="1"/>
    <col min="935" max="1001" width="8.7109375" customWidth="1"/>
    <col min="1002" max="1025" width="11.570312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38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 ht="25.5">
      <c r="A14" s="34"/>
      <c r="B14" s="26" t="s">
        <v>125</v>
      </c>
      <c r="C14" s="13" t="s">
        <v>80</v>
      </c>
      <c r="D14" s="10" t="s">
        <v>23</v>
      </c>
      <c r="E14" s="10">
        <v>60.25</v>
      </c>
      <c r="F14" s="12">
        <v>15.34</v>
      </c>
      <c r="G14" s="12">
        <v>9.51</v>
      </c>
      <c r="H14" s="12">
        <v>25.11</v>
      </c>
      <c r="I14" s="12">
        <f t="shared" ref="I14:I19" si="0">H14*4+G14*9+F14*4</f>
        <v>247.39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>
      <c r="A15" s="34"/>
      <c r="B15" s="26" t="s">
        <v>54</v>
      </c>
      <c r="C15" s="13" t="s">
        <v>13</v>
      </c>
      <c r="D15" s="10" t="s">
        <v>14</v>
      </c>
      <c r="E15" s="10">
        <v>2.2000000000000002</v>
      </c>
      <c r="F15" s="12">
        <v>0.68</v>
      </c>
      <c r="G15" s="12">
        <v>0.26</v>
      </c>
      <c r="H15" s="12">
        <v>17.760000000000002</v>
      </c>
      <c r="I15" s="12">
        <f t="shared" si="0"/>
        <v>76.100000000000009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/>
      <c r="C16" s="13" t="s">
        <v>15</v>
      </c>
      <c r="D16" s="10">
        <v>20</v>
      </c>
      <c r="E16" s="10">
        <v>1.02</v>
      </c>
      <c r="F16" s="12">
        <v>1.52</v>
      </c>
      <c r="G16" s="12">
        <v>0.16</v>
      </c>
      <c r="H16" s="12">
        <v>9.84</v>
      </c>
      <c r="I16" s="12">
        <f t="shared" si="0"/>
        <v>46.879999999999995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/>
      <c r="C17" s="13" t="s">
        <v>16</v>
      </c>
      <c r="D17" s="10">
        <v>20</v>
      </c>
      <c r="E17" s="10">
        <v>0.97</v>
      </c>
      <c r="F17" s="12">
        <v>1.32</v>
      </c>
      <c r="G17" s="12">
        <v>0.24</v>
      </c>
      <c r="H17" s="12">
        <v>6.68</v>
      </c>
      <c r="I17" s="12">
        <f t="shared" si="0"/>
        <v>34.159999999999997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 t="s">
        <v>55</v>
      </c>
      <c r="C18" s="13" t="s">
        <v>17</v>
      </c>
      <c r="D18" s="10">
        <v>100</v>
      </c>
      <c r="E18" s="10">
        <v>9.3800000000000008</v>
      </c>
      <c r="F18" s="12">
        <v>0.4</v>
      </c>
      <c r="G18" s="12">
        <v>0.4</v>
      </c>
      <c r="H18" s="12">
        <v>9.8000000000000007</v>
      </c>
      <c r="I18" s="12">
        <f t="shared" si="0"/>
        <v>44.400000000000006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/>
      <c r="C19" s="27" t="s">
        <v>18</v>
      </c>
      <c r="D19" s="26"/>
      <c r="E19" s="26">
        <f>SUM(E14:E18)</f>
        <v>73.820000000000007</v>
      </c>
      <c r="F19" s="11">
        <f>SUM(F14:F18)</f>
        <v>19.259999999999998</v>
      </c>
      <c r="G19" s="11">
        <f>SUM(G14:G18)</f>
        <v>10.57</v>
      </c>
      <c r="H19" s="11">
        <f>SUM(H14:H18)</f>
        <v>69.190000000000012</v>
      </c>
      <c r="I19" s="11">
        <f t="shared" si="0"/>
        <v>448.93000000000006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38" t="s">
        <v>115</v>
      </c>
      <c r="C20" s="38"/>
      <c r="D20" s="10"/>
      <c r="E20" s="10"/>
      <c r="F20" s="12"/>
      <c r="G20" s="12"/>
      <c r="H20" s="12"/>
      <c r="I20" s="12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>
      <c r="A21" s="34"/>
      <c r="B21" s="25" t="s">
        <v>44</v>
      </c>
      <c r="C21" s="13" t="s">
        <v>45</v>
      </c>
      <c r="D21" s="10">
        <v>60</v>
      </c>
      <c r="E21" s="10">
        <v>6.53</v>
      </c>
      <c r="F21" s="12">
        <v>0.74</v>
      </c>
      <c r="G21" s="12">
        <v>3.45</v>
      </c>
      <c r="H21" s="12">
        <v>7.07</v>
      </c>
      <c r="I21" s="12">
        <f t="shared" ref="I21:I27" si="1">H21*4+G21*9+F21*4</f>
        <v>62.29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ht="25.5">
      <c r="A22" s="34"/>
      <c r="B22" s="25" t="s">
        <v>62</v>
      </c>
      <c r="C22" s="13" t="s">
        <v>51</v>
      </c>
      <c r="D22" s="10" t="s">
        <v>41</v>
      </c>
      <c r="E22" s="10">
        <v>6.99</v>
      </c>
      <c r="F22" s="12">
        <v>1.59</v>
      </c>
      <c r="G22" s="12">
        <v>4.05</v>
      </c>
      <c r="H22" s="12">
        <v>13.62</v>
      </c>
      <c r="I22" s="12">
        <f t="shared" si="1"/>
        <v>97.289999999999992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5.5">
      <c r="A23" s="34"/>
      <c r="B23" s="25" t="s">
        <v>134</v>
      </c>
      <c r="C23" s="13" t="s">
        <v>133</v>
      </c>
      <c r="D23" s="10" t="s">
        <v>23</v>
      </c>
      <c r="E23" s="10">
        <v>44.84</v>
      </c>
      <c r="F23" s="12">
        <v>13.87</v>
      </c>
      <c r="G23" s="12">
        <v>16.7</v>
      </c>
      <c r="H23" s="12">
        <v>39.229999999999997</v>
      </c>
      <c r="I23" s="12">
        <f t="shared" si="1"/>
        <v>362.7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>
      <c r="A24" s="34"/>
      <c r="B24" s="25" t="s">
        <v>65</v>
      </c>
      <c r="C24" s="13" t="s">
        <v>47</v>
      </c>
      <c r="D24" s="10">
        <v>180</v>
      </c>
      <c r="E24" s="10">
        <v>4.53</v>
      </c>
      <c r="F24" s="12">
        <v>0.62</v>
      </c>
      <c r="G24" s="12">
        <v>0.09</v>
      </c>
      <c r="H24" s="12">
        <v>3.21</v>
      </c>
      <c r="I24" s="12">
        <f t="shared" si="1"/>
        <v>16.13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/>
      <c r="C25" s="13" t="s">
        <v>15</v>
      </c>
      <c r="D25" s="10">
        <v>40</v>
      </c>
      <c r="E25" s="10">
        <v>2.0499999999999998</v>
      </c>
      <c r="F25" s="12">
        <v>3.04</v>
      </c>
      <c r="G25" s="12">
        <v>0.32</v>
      </c>
      <c r="H25" s="12">
        <v>19.68</v>
      </c>
      <c r="I25" s="12">
        <f t="shared" si="1"/>
        <v>93.759999999999991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16</v>
      </c>
      <c r="D26" s="10">
        <v>20</v>
      </c>
      <c r="E26" s="10">
        <v>0.97</v>
      </c>
      <c r="F26" s="12">
        <v>1.32</v>
      </c>
      <c r="G26" s="12">
        <v>0.24</v>
      </c>
      <c r="H26" s="12">
        <v>6.68</v>
      </c>
      <c r="I26" s="12">
        <f t="shared" si="1"/>
        <v>34.159999999999997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27" t="s">
        <v>18</v>
      </c>
      <c r="D27" s="26"/>
      <c r="E27" s="11">
        <f>SUM(E21:E26)</f>
        <v>65.91</v>
      </c>
      <c r="F27" s="11">
        <f>SUM(F21:F26)</f>
        <v>21.18</v>
      </c>
      <c r="G27" s="11">
        <f>SUM(G21:G26)</f>
        <v>24.849999999999998</v>
      </c>
      <c r="H27" s="11">
        <f>SUM(H21:H26)</f>
        <v>89.490000000000009</v>
      </c>
      <c r="I27" s="11">
        <f t="shared" si="1"/>
        <v>666.33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8" spans="1:934">
      <c r="A28" s="34" t="s">
        <v>19</v>
      </c>
      <c r="B28" s="38" t="s">
        <v>114</v>
      </c>
      <c r="C28" s="38"/>
      <c r="D28" s="10"/>
      <c r="E28" s="10"/>
      <c r="F28" s="12"/>
      <c r="G28" s="12"/>
      <c r="H28" s="12"/>
      <c r="I28" s="12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</row>
    <row r="29" spans="1:934">
      <c r="A29" s="34"/>
      <c r="B29" s="26" t="s">
        <v>81</v>
      </c>
      <c r="C29" s="13" t="s">
        <v>82</v>
      </c>
      <c r="D29" s="10">
        <v>15</v>
      </c>
      <c r="E29" s="10">
        <v>8.86</v>
      </c>
      <c r="F29" s="12">
        <v>3.48</v>
      </c>
      <c r="G29" s="12">
        <v>2.95</v>
      </c>
      <c r="H29" s="12">
        <v>0</v>
      </c>
      <c r="I29" s="12">
        <f t="shared" ref="I29:I35" si="2">H29*4+G29*9+F29*4</f>
        <v>40.47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</row>
    <row r="30" spans="1:934" ht="25.5">
      <c r="A30" s="34"/>
      <c r="B30" s="26" t="s">
        <v>83</v>
      </c>
      <c r="C30" s="13" t="s">
        <v>84</v>
      </c>
      <c r="D30" s="10" t="s">
        <v>85</v>
      </c>
      <c r="E30" s="10">
        <v>13.88</v>
      </c>
      <c r="F30" s="12">
        <v>8.77</v>
      </c>
      <c r="G30" s="12">
        <v>7.35</v>
      </c>
      <c r="H30" s="12">
        <v>25.25</v>
      </c>
      <c r="I30" s="12">
        <f t="shared" si="2"/>
        <v>202.22999999999996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</row>
    <row r="31" spans="1:934">
      <c r="A31" s="34"/>
      <c r="B31" s="26"/>
      <c r="C31" s="13" t="s">
        <v>15</v>
      </c>
      <c r="D31" s="10">
        <v>30</v>
      </c>
      <c r="E31" s="10">
        <v>1.53</v>
      </c>
      <c r="F31" s="12">
        <v>2.2799999999999998</v>
      </c>
      <c r="G31" s="12">
        <v>0.24</v>
      </c>
      <c r="H31" s="12">
        <v>14.76</v>
      </c>
      <c r="I31" s="12">
        <f t="shared" si="2"/>
        <v>70.320000000000007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</row>
    <row r="32" spans="1:934">
      <c r="A32" s="34"/>
      <c r="B32" s="26" t="s">
        <v>86</v>
      </c>
      <c r="C32" s="13" t="s">
        <v>87</v>
      </c>
      <c r="D32" s="10" t="s">
        <v>14</v>
      </c>
      <c r="E32" s="10">
        <v>12.04</v>
      </c>
      <c r="F32" s="12">
        <v>3.42</v>
      </c>
      <c r="G32" s="12">
        <v>3.51</v>
      </c>
      <c r="H32" s="12">
        <v>17.850000000000001</v>
      </c>
      <c r="I32" s="12">
        <f t="shared" si="2"/>
        <v>116.67000000000002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</row>
    <row r="33" spans="1:934">
      <c r="A33" s="34"/>
      <c r="B33" s="26"/>
      <c r="C33" s="13" t="s">
        <v>88</v>
      </c>
      <c r="D33" s="10">
        <v>20</v>
      </c>
      <c r="E33" s="10">
        <v>3.42</v>
      </c>
      <c r="F33" s="12">
        <v>0.16</v>
      </c>
      <c r="G33" s="12">
        <v>2.4E-2</v>
      </c>
      <c r="H33" s="12">
        <v>15.96</v>
      </c>
      <c r="I33" s="12">
        <f t="shared" si="2"/>
        <v>64.695999999999998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</row>
    <row r="34" spans="1:934">
      <c r="A34" s="34"/>
      <c r="B34" s="26" t="s">
        <v>55</v>
      </c>
      <c r="C34" s="13" t="s">
        <v>20</v>
      </c>
      <c r="D34" s="10">
        <v>100</v>
      </c>
      <c r="E34" s="10">
        <v>11.23</v>
      </c>
      <c r="F34" s="12">
        <v>1.5</v>
      </c>
      <c r="G34" s="12">
        <v>0.5</v>
      </c>
      <c r="H34" s="12">
        <v>21</v>
      </c>
      <c r="I34" s="12">
        <f t="shared" si="2"/>
        <v>94.5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</row>
    <row r="35" spans="1:934">
      <c r="A35" s="34"/>
      <c r="B35" s="26"/>
      <c r="C35" s="27" t="s">
        <v>18</v>
      </c>
      <c r="D35" s="26"/>
      <c r="E35" s="26">
        <f>SUM(E29:E34)</f>
        <v>50.960000000000008</v>
      </c>
      <c r="F35" s="11">
        <f>SUM(F29:F34)</f>
        <v>19.61</v>
      </c>
      <c r="G35" s="11">
        <f>SUM(G29:G34)</f>
        <v>14.574</v>
      </c>
      <c r="H35" s="11">
        <f>SUM(H29:H34)</f>
        <v>94.82</v>
      </c>
      <c r="I35" s="11">
        <f t="shared" si="2"/>
        <v>588.88599999999997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</row>
    <row r="36" spans="1:934">
      <c r="A36" s="34"/>
      <c r="B36" s="38" t="s">
        <v>115</v>
      </c>
      <c r="C36" s="38"/>
      <c r="D36" s="10"/>
      <c r="E36" s="10"/>
      <c r="F36" s="12"/>
      <c r="G36" s="12"/>
      <c r="H36" s="12"/>
      <c r="I36" s="12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</row>
    <row r="37" spans="1:934">
      <c r="A37" s="34"/>
      <c r="B37" s="25" t="s">
        <v>63</v>
      </c>
      <c r="C37" s="13" t="s">
        <v>39</v>
      </c>
      <c r="D37" s="10">
        <v>60</v>
      </c>
      <c r="E37" s="10">
        <v>6.43</v>
      </c>
      <c r="F37" s="12">
        <v>0.5</v>
      </c>
      <c r="G37" s="12">
        <v>3.61</v>
      </c>
      <c r="H37" s="12">
        <v>2.74</v>
      </c>
      <c r="I37" s="12">
        <f t="shared" ref="I37:I44" si="3">H37*4+G37*9+F37*4</f>
        <v>45.45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</row>
    <row r="38" spans="1:934" ht="25.5">
      <c r="A38" s="34"/>
      <c r="B38" s="26" t="s">
        <v>66</v>
      </c>
      <c r="C38" s="13" t="s">
        <v>76</v>
      </c>
      <c r="D38" s="10" t="s">
        <v>41</v>
      </c>
      <c r="E38" s="10">
        <v>7.59</v>
      </c>
      <c r="F38" s="12">
        <v>4.17</v>
      </c>
      <c r="G38" s="12">
        <v>6.38</v>
      </c>
      <c r="H38" s="12">
        <v>11.72</v>
      </c>
      <c r="I38" s="12">
        <f t="shared" si="3"/>
        <v>120.98000000000002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</row>
    <row r="39" spans="1:934" ht="38.25">
      <c r="A39" s="34"/>
      <c r="B39" s="25" t="s">
        <v>64</v>
      </c>
      <c r="C39" s="13" t="s">
        <v>25</v>
      </c>
      <c r="D39" s="10" t="s">
        <v>23</v>
      </c>
      <c r="E39" s="10">
        <v>46.97</v>
      </c>
      <c r="F39" s="12">
        <v>14.14</v>
      </c>
      <c r="G39" s="12">
        <v>14.09</v>
      </c>
      <c r="H39" s="12">
        <v>42.08</v>
      </c>
      <c r="I39" s="12">
        <f t="shared" si="3"/>
        <v>351.69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</row>
    <row r="40" spans="1:934">
      <c r="A40" s="34"/>
      <c r="B40" s="25" t="s">
        <v>60</v>
      </c>
      <c r="C40" s="13" t="s">
        <v>49</v>
      </c>
      <c r="D40" s="10">
        <v>180</v>
      </c>
      <c r="E40" s="10">
        <v>5.96</v>
      </c>
      <c r="F40" s="12">
        <v>0.56000000000000005</v>
      </c>
      <c r="G40" s="12">
        <v>8.1000000000000003E-2</v>
      </c>
      <c r="H40" s="12">
        <v>2.89</v>
      </c>
      <c r="I40" s="12">
        <f t="shared" si="3"/>
        <v>14.529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</row>
    <row r="41" spans="1:934">
      <c r="A41" s="34"/>
      <c r="B41" s="25"/>
      <c r="C41" s="13" t="s">
        <v>15</v>
      </c>
      <c r="D41" s="10">
        <v>40</v>
      </c>
      <c r="E41" s="10">
        <v>2.0499999999999998</v>
      </c>
      <c r="F41" s="12">
        <v>3.04</v>
      </c>
      <c r="G41" s="12">
        <v>0.32</v>
      </c>
      <c r="H41" s="12">
        <v>19.68</v>
      </c>
      <c r="I41" s="12">
        <f t="shared" si="3"/>
        <v>93.759999999999991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</row>
    <row r="42" spans="1:934">
      <c r="A42" s="34"/>
      <c r="B42" s="25"/>
      <c r="C42" s="13" t="s">
        <v>16</v>
      </c>
      <c r="D42" s="10">
        <v>20</v>
      </c>
      <c r="E42" s="10">
        <v>0.97</v>
      </c>
      <c r="F42" s="12">
        <v>1.32</v>
      </c>
      <c r="G42" s="12">
        <v>0.24</v>
      </c>
      <c r="H42" s="12">
        <v>6.68</v>
      </c>
      <c r="I42" s="12">
        <f t="shared" si="3"/>
        <v>34.159999999999997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</row>
    <row r="43" spans="1:934">
      <c r="A43" s="34"/>
      <c r="B43" s="25" t="s">
        <v>55</v>
      </c>
      <c r="C43" s="13" t="s">
        <v>17</v>
      </c>
      <c r="D43" s="10">
        <v>100</v>
      </c>
      <c r="E43" s="10">
        <v>9.3800000000000008</v>
      </c>
      <c r="F43" s="12">
        <v>0.4</v>
      </c>
      <c r="G43" s="12">
        <v>0.4</v>
      </c>
      <c r="H43" s="12">
        <v>9.8000000000000007</v>
      </c>
      <c r="I43" s="12">
        <f t="shared" si="3"/>
        <v>44.400000000000006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</row>
    <row r="44" spans="1:934" s="4" customFormat="1" ht="12.75">
      <c r="A44" s="34"/>
      <c r="B44" s="25"/>
      <c r="C44" s="27" t="s">
        <v>18</v>
      </c>
      <c r="D44" s="26"/>
      <c r="E44" s="11">
        <f>SUM(E37:E43)</f>
        <v>79.34999999999998</v>
      </c>
      <c r="F44" s="11">
        <f>SUM(F37:F43)</f>
        <v>24.13</v>
      </c>
      <c r="G44" s="11">
        <f>SUM(G37:G43)</f>
        <v>25.120999999999995</v>
      </c>
      <c r="H44" s="11">
        <f>SUM(H37:H43)</f>
        <v>95.589999999999989</v>
      </c>
      <c r="I44" s="11">
        <f t="shared" si="3"/>
        <v>704.96899999999982</v>
      </c>
    </row>
    <row r="45" spans="1:934" ht="25.5" customHeight="1">
      <c r="A45" s="34" t="s">
        <v>21</v>
      </c>
      <c r="B45" s="38" t="s">
        <v>114</v>
      </c>
      <c r="C45" s="38"/>
      <c r="D45" s="10"/>
      <c r="E45" s="10"/>
      <c r="F45" s="12"/>
      <c r="G45" s="12"/>
      <c r="H45" s="12"/>
      <c r="I45" s="12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</row>
    <row r="46" spans="1:934" ht="25.5">
      <c r="A46" s="34"/>
      <c r="B46" s="26" t="s">
        <v>89</v>
      </c>
      <c r="C46" s="13" t="s">
        <v>90</v>
      </c>
      <c r="D46" s="10" t="s">
        <v>91</v>
      </c>
      <c r="E46" s="10">
        <v>43.72</v>
      </c>
      <c r="F46" s="12">
        <v>21</v>
      </c>
      <c r="G46" s="12">
        <v>17</v>
      </c>
      <c r="H46" s="12">
        <v>34.299999999999997</v>
      </c>
      <c r="I46" s="12">
        <f t="shared" ref="I46:I50" si="4">H46*4+G46*9+F46*4</f>
        <v>374.2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</row>
    <row r="47" spans="1:934">
      <c r="A47" s="34"/>
      <c r="B47" s="26"/>
      <c r="C47" s="13" t="s">
        <v>15</v>
      </c>
      <c r="D47" s="10">
        <v>30</v>
      </c>
      <c r="E47" s="10">
        <v>1.53</v>
      </c>
      <c r="F47" s="12">
        <v>2.2799999999999998</v>
      </c>
      <c r="G47" s="12">
        <v>0.24</v>
      </c>
      <c r="H47" s="12">
        <v>14.76</v>
      </c>
      <c r="I47" s="12">
        <f t="shared" si="4"/>
        <v>70.320000000000007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</row>
    <row r="48" spans="1:934">
      <c r="A48" s="34"/>
      <c r="B48" s="26" t="s">
        <v>92</v>
      </c>
      <c r="C48" s="13" t="s">
        <v>93</v>
      </c>
      <c r="D48" s="10" t="s">
        <v>14</v>
      </c>
      <c r="E48" s="10">
        <v>1.94</v>
      </c>
      <c r="F48" s="12">
        <v>7.0000000000000007E-2</v>
      </c>
      <c r="G48" s="12">
        <v>0.02</v>
      </c>
      <c r="H48" s="12">
        <v>12</v>
      </c>
      <c r="I48" s="12">
        <f t="shared" si="4"/>
        <v>48.46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</row>
    <row r="49" spans="1:934">
      <c r="A49" s="34"/>
      <c r="B49" s="26"/>
      <c r="C49" s="13" t="s">
        <v>94</v>
      </c>
      <c r="D49" s="10">
        <v>90</v>
      </c>
      <c r="E49" s="10">
        <v>28.27</v>
      </c>
      <c r="F49" s="12">
        <v>6.15</v>
      </c>
      <c r="G49" s="12">
        <v>2.25</v>
      </c>
      <c r="H49" s="12">
        <v>8.85</v>
      </c>
      <c r="I49" s="12">
        <f t="shared" si="4"/>
        <v>80.25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</row>
    <row r="50" spans="1:934">
      <c r="A50" s="34"/>
      <c r="B50" s="26"/>
      <c r="C50" s="27" t="s">
        <v>18</v>
      </c>
      <c r="D50" s="26"/>
      <c r="E50" s="26">
        <f>SUM(E46:E49)</f>
        <v>75.459999999999994</v>
      </c>
      <c r="F50" s="11">
        <f>SUM(F46:F49)</f>
        <v>29.5</v>
      </c>
      <c r="G50" s="11">
        <f>SUM(G46:G49)</f>
        <v>19.509999999999998</v>
      </c>
      <c r="H50" s="11">
        <f>SUM(H46:H49)</f>
        <v>69.91</v>
      </c>
      <c r="I50" s="11">
        <f t="shared" si="4"/>
        <v>573.23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</row>
    <row r="51" spans="1:934">
      <c r="A51" s="34"/>
      <c r="B51" s="38" t="s">
        <v>115</v>
      </c>
      <c r="C51" s="38"/>
      <c r="D51" s="10"/>
      <c r="E51" s="10"/>
      <c r="F51" s="12"/>
      <c r="G51" s="12"/>
      <c r="H51" s="12"/>
      <c r="I51" s="12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</row>
    <row r="52" spans="1:934">
      <c r="A52" s="34"/>
      <c r="B52" s="25" t="s">
        <v>69</v>
      </c>
      <c r="C52" s="13" t="s">
        <v>48</v>
      </c>
      <c r="D52" s="10">
        <v>60</v>
      </c>
      <c r="E52" s="10">
        <v>5.04</v>
      </c>
      <c r="F52" s="12">
        <v>1.66</v>
      </c>
      <c r="G52" s="12">
        <v>4.5</v>
      </c>
      <c r="H52" s="12">
        <v>7.01</v>
      </c>
      <c r="I52" s="12">
        <f t="shared" ref="I52:I59" si="5">H52*4+G52*9+F52*4</f>
        <v>75.179999999999993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</row>
    <row r="53" spans="1:934" ht="25.5">
      <c r="A53" s="34"/>
      <c r="B53" s="25" t="s">
        <v>70</v>
      </c>
      <c r="C53" s="13" t="s">
        <v>129</v>
      </c>
      <c r="D53" s="10">
        <v>200</v>
      </c>
      <c r="E53" s="10">
        <v>8.19</v>
      </c>
      <c r="F53" s="12">
        <v>6.77</v>
      </c>
      <c r="G53" s="12">
        <v>5.35</v>
      </c>
      <c r="H53" s="12">
        <v>15.795</v>
      </c>
      <c r="I53" s="12">
        <f t="shared" si="5"/>
        <v>138.41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</row>
    <row r="54" spans="1:934" ht="25.5">
      <c r="A54" s="34"/>
      <c r="B54" s="25" t="s">
        <v>58</v>
      </c>
      <c r="C54" s="13" t="s">
        <v>42</v>
      </c>
      <c r="D54" s="10" t="s">
        <v>23</v>
      </c>
      <c r="E54" s="10">
        <v>60.25</v>
      </c>
      <c r="F54" s="12">
        <v>15.34</v>
      </c>
      <c r="G54" s="12">
        <v>9.51</v>
      </c>
      <c r="H54" s="12">
        <v>25.11</v>
      </c>
      <c r="I54" s="12">
        <f t="shared" si="5"/>
        <v>247.39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</row>
    <row r="55" spans="1:934">
      <c r="A55" s="34"/>
      <c r="B55" s="25" t="s">
        <v>60</v>
      </c>
      <c r="C55" s="13" t="s">
        <v>43</v>
      </c>
      <c r="D55" s="10">
        <v>180</v>
      </c>
      <c r="E55" s="10">
        <v>5.18</v>
      </c>
      <c r="F55" s="12">
        <v>0.16</v>
      </c>
      <c r="G55" s="12">
        <v>0.16</v>
      </c>
      <c r="H55" s="12">
        <v>27.88</v>
      </c>
      <c r="I55" s="12">
        <f t="shared" si="5"/>
        <v>113.6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</row>
    <row r="56" spans="1:934">
      <c r="A56" s="34"/>
      <c r="B56" s="25"/>
      <c r="C56" s="13" t="s">
        <v>15</v>
      </c>
      <c r="D56" s="10">
        <v>40</v>
      </c>
      <c r="E56" s="10">
        <v>2.0499999999999998</v>
      </c>
      <c r="F56" s="12">
        <v>3.04</v>
      </c>
      <c r="G56" s="12">
        <v>0.32</v>
      </c>
      <c r="H56" s="12">
        <v>19.68</v>
      </c>
      <c r="I56" s="12">
        <f t="shared" si="5"/>
        <v>93.759999999999991</v>
      </c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</row>
    <row r="57" spans="1:934">
      <c r="A57" s="34"/>
      <c r="B57" s="25"/>
      <c r="C57" s="13" t="s">
        <v>16</v>
      </c>
      <c r="D57" s="10">
        <v>20</v>
      </c>
      <c r="E57" s="10">
        <v>0.97</v>
      </c>
      <c r="F57" s="12">
        <v>1.32</v>
      </c>
      <c r="G57" s="12">
        <v>0.24</v>
      </c>
      <c r="H57" s="12">
        <v>6.68</v>
      </c>
      <c r="I57" s="12">
        <f t="shared" si="5"/>
        <v>34.159999999999997</v>
      </c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</row>
    <row r="58" spans="1:934">
      <c r="A58" s="34"/>
      <c r="B58" s="26" t="s">
        <v>55</v>
      </c>
      <c r="C58" s="13" t="s">
        <v>20</v>
      </c>
      <c r="D58" s="10">
        <v>100</v>
      </c>
      <c r="E58" s="10">
        <v>11.23</v>
      </c>
      <c r="F58" s="12">
        <v>1.5</v>
      </c>
      <c r="G58" s="12">
        <v>0.5</v>
      </c>
      <c r="H58" s="12">
        <v>21</v>
      </c>
      <c r="I58" s="12">
        <f t="shared" si="5"/>
        <v>94.5</v>
      </c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</row>
    <row r="59" spans="1:934">
      <c r="A59" s="34"/>
      <c r="B59" s="25"/>
      <c r="C59" s="27" t="s">
        <v>18</v>
      </c>
      <c r="D59" s="26"/>
      <c r="E59" s="11">
        <f>SUM(E52:E58)</f>
        <v>92.91</v>
      </c>
      <c r="F59" s="11">
        <f>SUM(F52:F58)</f>
        <v>29.79</v>
      </c>
      <c r="G59" s="11">
        <f>SUM(G52:G58)</f>
        <v>20.58</v>
      </c>
      <c r="H59" s="11">
        <f>SUM(H52:H58)</f>
        <v>123.155</v>
      </c>
      <c r="I59" s="11">
        <f t="shared" si="5"/>
        <v>796.99999999999989</v>
      </c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</row>
    <row r="60" spans="1:934" ht="15" customHeight="1">
      <c r="A60" s="34" t="s">
        <v>24</v>
      </c>
      <c r="B60" s="38" t="s">
        <v>114</v>
      </c>
      <c r="C60" s="38"/>
      <c r="D60" s="10"/>
      <c r="E60" s="10"/>
      <c r="F60" s="12"/>
      <c r="G60" s="12"/>
      <c r="H60" s="12"/>
      <c r="I60" s="12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</row>
    <row r="61" spans="1:934">
      <c r="A61" s="34"/>
      <c r="B61" s="26" t="s">
        <v>95</v>
      </c>
      <c r="C61" s="13" t="s">
        <v>96</v>
      </c>
      <c r="D61" s="10">
        <v>10</v>
      </c>
      <c r="E61" s="10">
        <v>6.46</v>
      </c>
      <c r="F61" s="12">
        <v>0.05</v>
      </c>
      <c r="G61" s="12">
        <v>7.25</v>
      </c>
      <c r="H61" s="12">
        <v>0.08</v>
      </c>
      <c r="I61" s="12">
        <f t="shared" ref="I61:I66" si="6">H61*4+G61*9+F61*4</f>
        <v>65.77</v>
      </c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</row>
    <row r="62" spans="1:934" ht="38.25">
      <c r="A62" s="34"/>
      <c r="B62" s="26" t="s">
        <v>97</v>
      </c>
      <c r="C62" s="13" t="s">
        <v>25</v>
      </c>
      <c r="D62" s="10" t="s">
        <v>23</v>
      </c>
      <c r="E62" s="10">
        <v>46.94</v>
      </c>
      <c r="F62" s="12">
        <v>14.14</v>
      </c>
      <c r="G62" s="12">
        <v>14.09</v>
      </c>
      <c r="H62" s="12">
        <v>42.08</v>
      </c>
      <c r="I62" s="12">
        <f t="shared" si="6"/>
        <v>351.69</v>
      </c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</row>
    <row r="63" spans="1:934">
      <c r="A63" s="34"/>
      <c r="B63" s="26" t="s">
        <v>100</v>
      </c>
      <c r="C63" s="13" t="s">
        <v>101</v>
      </c>
      <c r="D63" s="10" t="s">
        <v>14</v>
      </c>
      <c r="E63" s="10">
        <v>4.32</v>
      </c>
      <c r="F63" s="12">
        <v>0.13</v>
      </c>
      <c r="G63" s="12">
        <v>4.1999999999999997E-3</v>
      </c>
      <c r="H63" s="12">
        <v>12.49</v>
      </c>
      <c r="I63" s="12">
        <f t="shared" si="6"/>
        <v>50.517800000000001</v>
      </c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</row>
    <row r="64" spans="1:934">
      <c r="A64" s="34"/>
      <c r="B64" s="26"/>
      <c r="C64" s="13" t="s">
        <v>98</v>
      </c>
      <c r="D64" s="10">
        <v>50</v>
      </c>
      <c r="E64" s="10">
        <v>3.37</v>
      </c>
      <c r="F64" s="12">
        <v>3.08</v>
      </c>
      <c r="G64" s="12">
        <v>0.4</v>
      </c>
      <c r="H64" s="12">
        <v>18</v>
      </c>
      <c r="I64" s="12">
        <f t="shared" si="6"/>
        <v>87.919999999999987</v>
      </c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</row>
    <row r="65" spans="1:934">
      <c r="A65" s="34"/>
      <c r="B65" s="26" t="s">
        <v>55</v>
      </c>
      <c r="C65" s="13" t="s">
        <v>99</v>
      </c>
      <c r="D65" s="10">
        <v>100</v>
      </c>
      <c r="E65" s="10">
        <v>11.65</v>
      </c>
      <c r="F65" s="12">
        <v>0.4</v>
      </c>
      <c r="G65" s="12">
        <v>0.3</v>
      </c>
      <c r="H65" s="12">
        <v>10.3</v>
      </c>
      <c r="I65" s="12">
        <f t="shared" si="6"/>
        <v>45.500000000000007</v>
      </c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</row>
    <row r="66" spans="1:934">
      <c r="A66" s="34"/>
      <c r="B66" s="26"/>
      <c r="C66" s="27" t="s">
        <v>18</v>
      </c>
      <c r="D66" s="26"/>
      <c r="E66" s="26">
        <f>SUM(E61:E65)</f>
        <v>72.739999999999995</v>
      </c>
      <c r="F66" s="11">
        <f>SUM(F61:F65)</f>
        <v>17.8</v>
      </c>
      <c r="G66" s="11">
        <f>SUM(G61:G65)</f>
        <v>22.0442</v>
      </c>
      <c r="H66" s="11">
        <f>SUM(H61:H65)</f>
        <v>82.95</v>
      </c>
      <c r="I66" s="11">
        <f t="shared" si="6"/>
        <v>601.39780000000007</v>
      </c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</row>
    <row r="67" spans="1:934">
      <c r="A67" s="34"/>
      <c r="B67" s="38" t="s">
        <v>115</v>
      </c>
      <c r="C67" s="38"/>
      <c r="D67" s="10"/>
      <c r="E67" s="10"/>
      <c r="F67" s="12"/>
      <c r="G67" s="12"/>
      <c r="H67" s="12"/>
      <c r="I67" s="12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</row>
    <row r="68" spans="1:934" ht="25.5">
      <c r="A68" s="34"/>
      <c r="B68" s="25" t="s">
        <v>68</v>
      </c>
      <c r="C68" s="13" t="s">
        <v>67</v>
      </c>
      <c r="D68" s="10">
        <v>60</v>
      </c>
      <c r="E68" s="10">
        <v>6.35</v>
      </c>
      <c r="F68" s="12">
        <v>0.38</v>
      </c>
      <c r="G68" s="12">
        <v>1.76</v>
      </c>
      <c r="H68" s="12">
        <v>1.46</v>
      </c>
      <c r="I68" s="12">
        <f t="shared" ref="I68:I74" si="7">H68*4+G68*9+F68*4</f>
        <v>23.2</v>
      </c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</row>
    <row r="69" spans="1:934" ht="25.5">
      <c r="A69" s="34"/>
      <c r="B69" s="26" t="s">
        <v>59</v>
      </c>
      <c r="C69" s="13" t="s">
        <v>40</v>
      </c>
      <c r="D69" s="10" t="s">
        <v>41</v>
      </c>
      <c r="E69" s="10">
        <v>6.5</v>
      </c>
      <c r="F69" s="12">
        <v>1.49</v>
      </c>
      <c r="G69" s="12">
        <v>3.4</v>
      </c>
      <c r="H69" s="12">
        <v>10.130000000000001</v>
      </c>
      <c r="I69" s="12">
        <f t="shared" si="7"/>
        <v>77.08</v>
      </c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</row>
    <row r="70" spans="1:934" ht="25.5">
      <c r="A70" s="34"/>
      <c r="B70" s="25" t="s">
        <v>58</v>
      </c>
      <c r="C70" s="13" t="s">
        <v>22</v>
      </c>
      <c r="D70" s="10" t="s">
        <v>23</v>
      </c>
      <c r="E70" s="10">
        <v>33.94</v>
      </c>
      <c r="F70" s="12">
        <v>13.14</v>
      </c>
      <c r="G70" s="12">
        <v>14.36</v>
      </c>
      <c r="H70" s="12">
        <v>35.28</v>
      </c>
      <c r="I70" s="12">
        <f t="shared" si="7"/>
        <v>322.92</v>
      </c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</row>
    <row r="71" spans="1:934">
      <c r="A71" s="34"/>
      <c r="B71" s="25" t="s">
        <v>60</v>
      </c>
      <c r="C71" s="13" t="s">
        <v>49</v>
      </c>
      <c r="D71" s="10">
        <v>180</v>
      </c>
      <c r="E71" s="10">
        <v>7.96</v>
      </c>
      <c r="F71" s="12">
        <v>0.56000000000000005</v>
      </c>
      <c r="G71" s="12">
        <v>8.1000000000000003E-2</v>
      </c>
      <c r="H71" s="12">
        <v>2.89</v>
      </c>
      <c r="I71" s="12">
        <f t="shared" si="7"/>
        <v>14.529</v>
      </c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</row>
    <row r="72" spans="1:934">
      <c r="A72" s="34"/>
      <c r="B72" s="25"/>
      <c r="C72" s="13" t="s">
        <v>15</v>
      </c>
      <c r="D72" s="10">
        <v>40</v>
      </c>
      <c r="E72" s="10">
        <v>2.0499999999999998</v>
      </c>
      <c r="F72" s="12">
        <v>3.04</v>
      </c>
      <c r="G72" s="12">
        <v>0.32</v>
      </c>
      <c r="H72" s="12">
        <v>19.68</v>
      </c>
      <c r="I72" s="12">
        <f t="shared" si="7"/>
        <v>93.759999999999991</v>
      </c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</row>
    <row r="73" spans="1:934">
      <c r="A73" s="34"/>
      <c r="B73" s="25"/>
      <c r="C73" s="13" t="s">
        <v>16</v>
      </c>
      <c r="D73" s="10">
        <v>20</v>
      </c>
      <c r="E73" s="10">
        <v>0.97</v>
      </c>
      <c r="F73" s="12">
        <v>1.32</v>
      </c>
      <c r="G73" s="12">
        <v>0.24</v>
      </c>
      <c r="H73" s="12">
        <v>6.68</v>
      </c>
      <c r="I73" s="12">
        <f t="shared" si="7"/>
        <v>34.159999999999997</v>
      </c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</row>
    <row r="74" spans="1:934">
      <c r="A74" s="34"/>
      <c r="B74" s="25"/>
      <c r="C74" s="27" t="s">
        <v>18</v>
      </c>
      <c r="D74" s="26"/>
      <c r="E74" s="11">
        <f>SUM(E68:E73)</f>
        <v>57.769999999999996</v>
      </c>
      <c r="F74" s="11">
        <f>SUM(F68:F73)</f>
        <v>19.930000000000003</v>
      </c>
      <c r="G74" s="11">
        <f>SUM(G68:G73)</f>
        <v>20.160999999999998</v>
      </c>
      <c r="H74" s="11">
        <f>SUM(H68:H73)</f>
        <v>76.12</v>
      </c>
      <c r="I74" s="11">
        <f t="shared" si="7"/>
        <v>565.649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</row>
    <row r="75" spans="1:934">
      <c r="A75" s="34" t="s">
        <v>26</v>
      </c>
      <c r="B75" s="38" t="s">
        <v>114</v>
      </c>
      <c r="C75" s="38"/>
      <c r="D75" s="10"/>
      <c r="E75" s="10"/>
      <c r="F75" s="12"/>
      <c r="G75" s="12"/>
      <c r="H75" s="12"/>
      <c r="I75" s="12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</row>
    <row r="76" spans="1:934">
      <c r="A76" s="34"/>
      <c r="B76" s="26" t="s">
        <v>81</v>
      </c>
      <c r="C76" s="13" t="s">
        <v>82</v>
      </c>
      <c r="D76" s="10">
        <v>15</v>
      </c>
      <c r="E76" s="10">
        <v>8.86</v>
      </c>
      <c r="F76" s="12">
        <v>3.48</v>
      </c>
      <c r="G76" s="12">
        <v>2.95</v>
      </c>
      <c r="H76" s="12">
        <v>0</v>
      </c>
      <c r="I76" s="12">
        <f t="shared" ref="I76:I82" si="8">H76*4+G76*9+F76*4</f>
        <v>40.47</v>
      </c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</row>
    <row r="77" spans="1:934" ht="25.5">
      <c r="A77" s="34"/>
      <c r="B77" s="25" t="s">
        <v>135</v>
      </c>
      <c r="C77" s="13" t="s">
        <v>136</v>
      </c>
      <c r="D77" s="10" t="s">
        <v>23</v>
      </c>
      <c r="E77" s="10">
        <v>44.84</v>
      </c>
      <c r="F77" s="12">
        <v>13.87</v>
      </c>
      <c r="G77" s="12">
        <v>16.7</v>
      </c>
      <c r="H77" s="12">
        <v>35.229999999999997</v>
      </c>
      <c r="I77" s="12">
        <f t="shared" si="8"/>
        <v>346.7</v>
      </c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</row>
    <row r="78" spans="1:934">
      <c r="A78" s="34"/>
      <c r="B78" s="26" t="s">
        <v>102</v>
      </c>
      <c r="C78" s="13" t="s">
        <v>103</v>
      </c>
      <c r="D78" s="10" t="s">
        <v>104</v>
      </c>
      <c r="E78" s="10">
        <v>3.6</v>
      </c>
      <c r="F78" s="12">
        <v>0.13</v>
      </c>
      <c r="G78" s="12">
        <v>0.02</v>
      </c>
      <c r="H78" s="12">
        <v>12.2</v>
      </c>
      <c r="I78" s="12">
        <f t="shared" si="8"/>
        <v>49.5</v>
      </c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</row>
    <row r="79" spans="1:934">
      <c r="A79" s="34"/>
      <c r="B79" s="26"/>
      <c r="C79" s="13" t="s">
        <v>15</v>
      </c>
      <c r="D79" s="10">
        <v>20</v>
      </c>
      <c r="E79" s="10">
        <v>1.02</v>
      </c>
      <c r="F79" s="12">
        <v>1.52</v>
      </c>
      <c r="G79" s="12">
        <v>0.16</v>
      </c>
      <c r="H79" s="12">
        <v>9.84</v>
      </c>
      <c r="I79" s="12">
        <f t="shared" si="8"/>
        <v>46.879999999999995</v>
      </c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</row>
    <row r="80" spans="1:934">
      <c r="A80" s="34"/>
      <c r="B80" s="26"/>
      <c r="C80" s="13" t="s">
        <v>16</v>
      </c>
      <c r="D80" s="10">
        <v>20</v>
      </c>
      <c r="E80" s="10">
        <v>0.97</v>
      </c>
      <c r="F80" s="12">
        <v>1.32</v>
      </c>
      <c r="G80" s="12">
        <v>0.24</v>
      </c>
      <c r="H80" s="12">
        <v>6.68</v>
      </c>
      <c r="I80" s="12">
        <f t="shared" si="8"/>
        <v>34.159999999999997</v>
      </c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</row>
    <row r="81" spans="1:934">
      <c r="A81" s="34"/>
      <c r="B81" s="26" t="s">
        <v>55</v>
      </c>
      <c r="C81" s="13" t="s">
        <v>17</v>
      </c>
      <c r="D81" s="10">
        <v>100</v>
      </c>
      <c r="E81" s="10">
        <v>9.3800000000000008</v>
      </c>
      <c r="F81" s="12">
        <v>0.4</v>
      </c>
      <c r="G81" s="12">
        <v>0.4</v>
      </c>
      <c r="H81" s="12">
        <v>9.8000000000000007</v>
      </c>
      <c r="I81" s="12">
        <f t="shared" si="8"/>
        <v>44.400000000000006</v>
      </c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</row>
    <row r="82" spans="1:934">
      <c r="A82" s="34"/>
      <c r="B82" s="26"/>
      <c r="C82" s="27" t="s">
        <v>18</v>
      </c>
      <c r="D82" s="26"/>
      <c r="E82" s="26">
        <f>SUM(E76:E81)</f>
        <v>68.67</v>
      </c>
      <c r="F82" s="11">
        <f>SUM(F76:F81)</f>
        <v>20.719999999999995</v>
      </c>
      <c r="G82" s="11">
        <f>SUM(G76:G81)</f>
        <v>20.469999999999995</v>
      </c>
      <c r="H82" s="11">
        <f>SUM(H76:H81)</f>
        <v>73.75</v>
      </c>
      <c r="I82" s="11">
        <f t="shared" si="8"/>
        <v>562.1099999999999</v>
      </c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</row>
    <row r="83" spans="1:934">
      <c r="A83" s="34"/>
      <c r="B83" s="38" t="s">
        <v>115</v>
      </c>
      <c r="C83" s="38"/>
      <c r="D83" s="10"/>
      <c r="E83" s="10"/>
      <c r="F83" s="12"/>
      <c r="G83" s="12"/>
      <c r="H83" s="12"/>
      <c r="I83" s="12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</row>
    <row r="84" spans="1:934">
      <c r="A84" s="34"/>
      <c r="B84" s="25" t="s">
        <v>72</v>
      </c>
      <c r="C84" s="13" t="s">
        <v>50</v>
      </c>
      <c r="D84" s="10">
        <v>60</v>
      </c>
      <c r="E84" s="10">
        <v>5.66</v>
      </c>
      <c r="F84" s="12">
        <v>0.95</v>
      </c>
      <c r="G84" s="12">
        <v>3.64</v>
      </c>
      <c r="H84" s="12">
        <v>2.86</v>
      </c>
      <c r="I84" s="12">
        <f t="shared" ref="I84:I91" si="9">H84*4+G84*9+F84*4</f>
        <v>47.999999999999993</v>
      </c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</row>
    <row r="85" spans="1:934" ht="26.25">
      <c r="A85" s="34"/>
      <c r="B85" s="25" t="s">
        <v>70</v>
      </c>
      <c r="C85" s="15" t="s">
        <v>130</v>
      </c>
      <c r="D85" s="10">
        <v>200</v>
      </c>
      <c r="E85" s="10">
        <v>6.76</v>
      </c>
      <c r="F85" s="16">
        <v>6.84</v>
      </c>
      <c r="G85" s="16">
        <v>6.24</v>
      </c>
      <c r="H85" s="12">
        <v>34.200000000000003</v>
      </c>
      <c r="I85" s="12">
        <f t="shared" si="9"/>
        <v>220.32</v>
      </c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</row>
    <row r="86" spans="1:934" ht="25.5">
      <c r="A86" s="34"/>
      <c r="B86" s="25" t="s">
        <v>121</v>
      </c>
      <c r="C86" s="13" t="s">
        <v>122</v>
      </c>
      <c r="D86" s="10" t="s">
        <v>46</v>
      </c>
      <c r="E86" s="10">
        <v>40.68</v>
      </c>
      <c r="F86" s="12">
        <v>14.84</v>
      </c>
      <c r="G86" s="12">
        <v>18.579999999999998</v>
      </c>
      <c r="H86" s="12">
        <v>61.05</v>
      </c>
      <c r="I86" s="12">
        <f t="shared" si="9"/>
        <v>470.78</v>
      </c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</row>
    <row r="87" spans="1:934">
      <c r="A87" s="34"/>
      <c r="B87" s="25" t="s">
        <v>65</v>
      </c>
      <c r="C87" s="13" t="s">
        <v>47</v>
      </c>
      <c r="D87" s="10">
        <v>180</v>
      </c>
      <c r="E87" s="10">
        <v>4.53</v>
      </c>
      <c r="F87" s="12">
        <v>0.62</v>
      </c>
      <c r="G87" s="12">
        <v>0.09</v>
      </c>
      <c r="H87" s="12">
        <v>3.21</v>
      </c>
      <c r="I87" s="12">
        <f t="shared" si="9"/>
        <v>16.13</v>
      </c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</row>
    <row r="88" spans="1:934">
      <c r="A88" s="34"/>
      <c r="B88" s="25"/>
      <c r="C88" s="13" t="s">
        <v>15</v>
      </c>
      <c r="D88" s="10">
        <v>40</v>
      </c>
      <c r="E88" s="10">
        <v>2.0499999999999998</v>
      </c>
      <c r="F88" s="12">
        <v>3.04</v>
      </c>
      <c r="G88" s="12">
        <v>0.32</v>
      </c>
      <c r="H88" s="12">
        <v>19.68</v>
      </c>
      <c r="I88" s="12">
        <f t="shared" si="9"/>
        <v>93.759999999999991</v>
      </c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</row>
    <row r="89" spans="1:934">
      <c r="A89" s="34"/>
      <c r="B89" s="25"/>
      <c r="C89" s="13" t="s">
        <v>16</v>
      </c>
      <c r="D89" s="10">
        <v>20</v>
      </c>
      <c r="E89" s="10">
        <v>0.97</v>
      </c>
      <c r="F89" s="12">
        <v>1.32</v>
      </c>
      <c r="G89" s="12">
        <v>0.24</v>
      </c>
      <c r="H89" s="12">
        <v>6.68</v>
      </c>
      <c r="I89" s="12">
        <f t="shared" si="9"/>
        <v>34.159999999999997</v>
      </c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</row>
    <row r="90" spans="1:934">
      <c r="A90" s="34"/>
      <c r="B90" s="26" t="s">
        <v>55</v>
      </c>
      <c r="C90" s="13" t="s">
        <v>20</v>
      </c>
      <c r="D90" s="10">
        <v>100</v>
      </c>
      <c r="E90" s="10">
        <v>11.23</v>
      </c>
      <c r="F90" s="12">
        <v>1.5</v>
      </c>
      <c r="G90" s="12">
        <v>0.5</v>
      </c>
      <c r="H90" s="12">
        <v>21</v>
      </c>
      <c r="I90" s="12">
        <f t="shared" si="9"/>
        <v>94.5</v>
      </c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</row>
    <row r="91" spans="1:934" s="4" customFormat="1" ht="12.75">
      <c r="A91" s="34"/>
      <c r="B91" s="25"/>
      <c r="C91" s="27" t="s">
        <v>18</v>
      </c>
      <c r="D91" s="26"/>
      <c r="E91" s="11">
        <f>SUM(E84:E90)</f>
        <v>71.88</v>
      </c>
      <c r="F91" s="11">
        <f>SUM(F84:F90)</f>
        <v>29.11</v>
      </c>
      <c r="G91" s="11">
        <f>SUM(G84:G90)</f>
        <v>29.61</v>
      </c>
      <c r="H91" s="11">
        <f>SUM(H84:H90)</f>
        <v>148.68</v>
      </c>
      <c r="I91" s="11">
        <f t="shared" si="9"/>
        <v>977.65000000000009</v>
      </c>
    </row>
    <row r="92" spans="1:934">
      <c r="A92" s="34" t="s">
        <v>27</v>
      </c>
      <c r="B92" s="38" t="s">
        <v>114</v>
      </c>
      <c r="C92" s="38"/>
      <c r="D92" s="10"/>
      <c r="E92" s="10"/>
      <c r="F92" s="12"/>
      <c r="G92" s="12"/>
      <c r="H92" s="12"/>
      <c r="I92" s="1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</row>
    <row r="93" spans="1:934">
      <c r="A93" s="34"/>
      <c r="B93" s="26" t="s">
        <v>81</v>
      </c>
      <c r="C93" s="13" t="s">
        <v>82</v>
      </c>
      <c r="D93" s="10">
        <v>15</v>
      </c>
      <c r="E93" s="10">
        <v>8.86</v>
      </c>
      <c r="F93" s="12">
        <v>3.48</v>
      </c>
      <c r="G93" s="12">
        <v>2.95</v>
      </c>
      <c r="H93" s="12">
        <v>0</v>
      </c>
      <c r="I93" s="12">
        <f t="shared" ref="I93:I99" si="10">H93*4+G93*9+F93*4</f>
        <v>40.47</v>
      </c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</row>
    <row r="94" spans="1:934" ht="38.25">
      <c r="A94" s="34"/>
      <c r="B94" s="26" t="s">
        <v>56</v>
      </c>
      <c r="C94" s="13" t="s">
        <v>28</v>
      </c>
      <c r="D94" s="10" t="s">
        <v>23</v>
      </c>
      <c r="E94" s="10">
        <v>48.82</v>
      </c>
      <c r="F94" s="12">
        <v>15.85</v>
      </c>
      <c r="G94" s="12">
        <v>12.65</v>
      </c>
      <c r="H94" s="12">
        <v>46.39</v>
      </c>
      <c r="I94" s="12">
        <f t="shared" si="10"/>
        <v>362.81</v>
      </c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</row>
    <row r="95" spans="1:934">
      <c r="A95" s="34"/>
      <c r="B95" s="26" t="s">
        <v>105</v>
      </c>
      <c r="C95" s="13" t="s">
        <v>106</v>
      </c>
      <c r="D95" s="10">
        <v>180</v>
      </c>
      <c r="E95" s="10">
        <v>11.71</v>
      </c>
      <c r="F95" s="12">
        <v>2.5099999999999998</v>
      </c>
      <c r="G95" s="12">
        <v>2.59</v>
      </c>
      <c r="H95" s="12">
        <v>8.69</v>
      </c>
      <c r="I95" s="12">
        <f t="shared" si="10"/>
        <v>68.109999999999985</v>
      </c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</row>
    <row r="96" spans="1:934">
      <c r="A96" s="34"/>
      <c r="B96" s="26"/>
      <c r="C96" s="13" t="s">
        <v>15</v>
      </c>
      <c r="D96" s="10">
        <v>20</v>
      </c>
      <c r="E96" s="10">
        <v>1.02</v>
      </c>
      <c r="F96" s="12">
        <v>1.52</v>
      </c>
      <c r="G96" s="12">
        <v>0.16</v>
      </c>
      <c r="H96" s="12">
        <v>9.84</v>
      </c>
      <c r="I96" s="12">
        <f t="shared" si="10"/>
        <v>46.879999999999995</v>
      </c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</row>
    <row r="97" spans="1:934">
      <c r="A97" s="34"/>
      <c r="B97" s="26"/>
      <c r="C97" s="13" t="s">
        <v>16</v>
      </c>
      <c r="D97" s="10">
        <v>20</v>
      </c>
      <c r="E97" s="10">
        <v>0.97</v>
      </c>
      <c r="F97" s="12">
        <v>1.32</v>
      </c>
      <c r="G97" s="12">
        <v>0.24</v>
      </c>
      <c r="H97" s="12">
        <v>6.68</v>
      </c>
      <c r="I97" s="12">
        <f t="shared" si="10"/>
        <v>34.159999999999997</v>
      </c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</row>
    <row r="98" spans="1:934">
      <c r="A98" s="34"/>
      <c r="B98" s="26" t="s">
        <v>55</v>
      </c>
      <c r="C98" s="13" t="s">
        <v>20</v>
      </c>
      <c r="D98" s="10">
        <v>100</v>
      </c>
      <c r="E98" s="10">
        <v>11.56</v>
      </c>
      <c r="F98" s="12">
        <v>1.5</v>
      </c>
      <c r="G98" s="12">
        <v>0.5</v>
      </c>
      <c r="H98" s="12">
        <v>21</v>
      </c>
      <c r="I98" s="12">
        <f t="shared" si="10"/>
        <v>94.5</v>
      </c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</row>
    <row r="99" spans="1:934">
      <c r="A99" s="34"/>
      <c r="B99" s="26"/>
      <c r="C99" s="27" t="s">
        <v>18</v>
      </c>
      <c r="D99" s="26"/>
      <c r="E99" s="26">
        <f>SUM(E93:E98)</f>
        <v>82.94</v>
      </c>
      <c r="F99" s="11">
        <f>SUM(F93:F98)</f>
        <v>26.179999999999996</v>
      </c>
      <c r="G99" s="11">
        <f>SUM(G93:G98)</f>
        <v>19.09</v>
      </c>
      <c r="H99" s="11">
        <f>SUM(H93:H98)</f>
        <v>92.6</v>
      </c>
      <c r="I99" s="11">
        <f t="shared" si="10"/>
        <v>646.93000000000006</v>
      </c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</row>
    <row r="100" spans="1:934">
      <c r="A100" s="34"/>
      <c r="B100" s="38" t="s">
        <v>115</v>
      </c>
      <c r="C100" s="38"/>
      <c r="D100" s="10"/>
      <c r="E100" s="10"/>
      <c r="F100" s="12"/>
      <c r="G100" s="12"/>
      <c r="H100" s="12"/>
      <c r="I100" s="12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</row>
    <row r="101" spans="1:934" ht="25.5">
      <c r="A101" s="34"/>
      <c r="B101" s="25" t="s">
        <v>57</v>
      </c>
      <c r="C101" s="13" t="s">
        <v>75</v>
      </c>
      <c r="D101" s="10">
        <v>60</v>
      </c>
      <c r="E101" s="10">
        <v>6.5</v>
      </c>
      <c r="F101" s="12">
        <v>0.9</v>
      </c>
      <c r="G101" s="12">
        <v>6.2</v>
      </c>
      <c r="H101" s="12">
        <v>5.16</v>
      </c>
      <c r="I101" s="12">
        <f t="shared" ref="I101:I108" si="11">H101*4+G101*9+F101*4</f>
        <v>80.039999999999992</v>
      </c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</row>
    <row r="102" spans="1:934" ht="25.5">
      <c r="A102" s="34"/>
      <c r="B102" s="25" t="s">
        <v>62</v>
      </c>
      <c r="C102" s="13" t="s">
        <v>51</v>
      </c>
      <c r="D102" s="10" t="s">
        <v>41</v>
      </c>
      <c r="E102" s="10">
        <v>6.99</v>
      </c>
      <c r="F102" s="12">
        <v>1.59</v>
      </c>
      <c r="G102" s="12">
        <v>4.05</v>
      </c>
      <c r="H102" s="12">
        <v>13.62</v>
      </c>
      <c r="I102" s="12">
        <f t="shared" si="11"/>
        <v>97.289999999999992</v>
      </c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</row>
    <row r="103" spans="1:934" ht="25.5">
      <c r="A103" s="34"/>
      <c r="B103" s="25" t="s">
        <v>123</v>
      </c>
      <c r="C103" s="13" t="s">
        <v>124</v>
      </c>
      <c r="D103" s="10" t="s">
        <v>23</v>
      </c>
      <c r="E103" s="10">
        <v>40.82</v>
      </c>
      <c r="F103" s="12">
        <v>15.4</v>
      </c>
      <c r="G103" s="12">
        <v>20.58</v>
      </c>
      <c r="H103" s="12">
        <v>63.39</v>
      </c>
      <c r="I103" s="12">
        <f t="shared" si="11"/>
        <v>500.38</v>
      </c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</row>
    <row r="104" spans="1:934">
      <c r="A104" s="34"/>
      <c r="B104" s="25" t="s">
        <v>60</v>
      </c>
      <c r="C104" s="13" t="s">
        <v>49</v>
      </c>
      <c r="D104" s="10">
        <v>180</v>
      </c>
      <c r="E104" s="10">
        <v>5.96</v>
      </c>
      <c r="F104" s="12">
        <v>0.56000000000000005</v>
      </c>
      <c r="G104" s="12">
        <v>8.1000000000000003E-2</v>
      </c>
      <c r="H104" s="12">
        <v>2.89</v>
      </c>
      <c r="I104" s="12">
        <f t="shared" si="11"/>
        <v>14.529</v>
      </c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</row>
    <row r="105" spans="1:934">
      <c r="A105" s="34"/>
      <c r="B105" s="25"/>
      <c r="C105" s="13" t="s">
        <v>15</v>
      </c>
      <c r="D105" s="10">
        <v>40</v>
      </c>
      <c r="E105" s="10">
        <v>1.62</v>
      </c>
      <c r="F105" s="12">
        <v>3.04</v>
      </c>
      <c r="G105" s="12">
        <v>0.32</v>
      </c>
      <c r="H105" s="12">
        <v>19.68</v>
      </c>
      <c r="I105" s="12">
        <f t="shared" si="11"/>
        <v>93.759999999999991</v>
      </c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</row>
    <row r="106" spans="1:934">
      <c r="A106" s="34"/>
      <c r="B106" s="25"/>
      <c r="C106" s="13" t="s">
        <v>16</v>
      </c>
      <c r="D106" s="10">
        <v>20</v>
      </c>
      <c r="E106" s="10">
        <v>0.93</v>
      </c>
      <c r="F106" s="12">
        <v>1.32</v>
      </c>
      <c r="G106" s="12">
        <v>0.24</v>
      </c>
      <c r="H106" s="12">
        <v>6.68</v>
      </c>
      <c r="I106" s="12">
        <f t="shared" si="11"/>
        <v>34.159999999999997</v>
      </c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</row>
    <row r="107" spans="1:934">
      <c r="A107" s="34"/>
      <c r="B107" s="25" t="s">
        <v>55</v>
      </c>
      <c r="C107" s="13" t="s">
        <v>17</v>
      </c>
      <c r="D107" s="10">
        <v>100</v>
      </c>
      <c r="E107" s="10">
        <v>9.3800000000000008</v>
      </c>
      <c r="F107" s="12">
        <v>0.4</v>
      </c>
      <c r="G107" s="12">
        <v>0.4</v>
      </c>
      <c r="H107" s="12">
        <v>9.8000000000000007</v>
      </c>
      <c r="I107" s="12">
        <f t="shared" si="11"/>
        <v>44.400000000000006</v>
      </c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</row>
    <row r="108" spans="1:934">
      <c r="A108" s="34"/>
      <c r="B108" s="25"/>
      <c r="C108" s="27" t="s">
        <v>18</v>
      </c>
      <c r="D108" s="26"/>
      <c r="E108" s="11">
        <f>SUM(E101:E107)</f>
        <v>72.2</v>
      </c>
      <c r="F108" s="11">
        <f>SUM(F101:F107)</f>
        <v>23.209999999999997</v>
      </c>
      <c r="G108" s="11">
        <f>SUM(G101:G107)</f>
        <v>31.870999999999995</v>
      </c>
      <c r="H108" s="11">
        <f>SUM(H101:H107)</f>
        <v>121.22000000000001</v>
      </c>
      <c r="I108" s="11">
        <f t="shared" si="11"/>
        <v>864.55900000000008</v>
      </c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</row>
    <row r="109" spans="1:934">
      <c r="A109" s="34" t="s">
        <v>29</v>
      </c>
      <c r="B109" s="38" t="s">
        <v>114</v>
      </c>
      <c r="C109" s="38"/>
      <c r="D109" s="10"/>
      <c r="E109" s="10"/>
      <c r="F109" s="12"/>
      <c r="G109" s="12"/>
      <c r="H109" s="12"/>
      <c r="I109" s="12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</row>
    <row r="110" spans="1:934">
      <c r="A110" s="34"/>
      <c r="B110" s="26" t="s">
        <v>95</v>
      </c>
      <c r="C110" s="13" t="s">
        <v>96</v>
      </c>
      <c r="D110" s="10">
        <v>10</v>
      </c>
      <c r="E110" s="10">
        <v>6.46</v>
      </c>
      <c r="F110" s="12">
        <v>0.05</v>
      </c>
      <c r="G110" s="12">
        <v>7.25</v>
      </c>
      <c r="H110" s="12">
        <v>0.08</v>
      </c>
      <c r="I110" s="12">
        <f t="shared" ref="I110:I116" si="12">H110*4+G110*9+F110*4</f>
        <v>65.77</v>
      </c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</row>
    <row r="111" spans="1:934" ht="25.5">
      <c r="A111" s="34"/>
      <c r="B111" s="26" t="s">
        <v>107</v>
      </c>
      <c r="C111" s="13" t="s">
        <v>30</v>
      </c>
      <c r="D111" s="10" t="s">
        <v>23</v>
      </c>
      <c r="E111" s="10">
        <v>58.71</v>
      </c>
      <c r="F111" s="12">
        <v>18.68</v>
      </c>
      <c r="G111" s="12">
        <v>11.89</v>
      </c>
      <c r="H111" s="12">
        <v>35.119999999999997</v>
      </c>
      <c r="I111" s="12">
        <f t="shared" si="12"/>
        <v>322.21000000000004</v>
      </c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</row>
    <row r="112" spans="1:934">
      <c r="A112" s="34"/>
      <c r="B112" s="26" t="s">
        <v>57</v>
      </c>
      <c r="C112" s="13" t="s">
        <v>108</v>
      </c>
      <c r="D112" s="10">
        <v>200</v>
      </c>
      <c r="E112" s="10">
        <v>15.1</v>
      </c>
      <c r="F112" s="12">
        <v>0.42</v>
      </c>
      <c r="G112" s="12">
        <v>0.18</v>
      </c>
      <c r="H112" s="12">
        <v>26.8</v>
      </c>
      <c r="I112" s="12">
        <f t="shared" si="12"/>
        <v>110.50000000000001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</row>
    <row r="113" spans="1:934">
      <c r="A113" s="34"/>
      <c r="B113" s="26"/>
      <c r="C113" s="13" t="s">
        <v>15</v>
      </c>
      <c r="D113" s="10">
        <v>20</v>
      </c>
      <c r="E113" s="10">
        <v>2.0499999999999998</v>
      </c>
      <c r="F113" s="12">
        <v>1.52</v>
      </c>
      <c r="G113" s="12">
        <v>0.16</v>
      </c>
      <c r="H113" s="12">
        <v>9.84</v>
      </c>
      <c r="I113" s="12">
        <f t="shared" si="12"/>
        <v>46.879999999999995</v>
      </c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</row>
    <row r="114" spans="1:934">
      <c r="A114" s="34"/>
      <c r="B114" s="26"/>
      <c r="C114" s="13" t="s">
        <v>16</v>
      </c>
      <c r="D114" s="10">
        <v>20</v>
      </c>
      <c r="E114" s="10">
        <v>0.97</v>
      </c>
      <c r="F114" s="12">
        <v>1.32</v>
      </c>
      <c r="G114" s="12">
        <v>0.24</v>
      </c>
      <c r="H114" s="12">
        <v>6.68</v>
      </c>
      <c r="I114" s="12">
        <f t="shared" si="12"/>
        <v>34.159999999999997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</row>
    <row r="115" spans="1:934">
      <c r="A115" s="34"/>
      <c r="B115" s="26" t="s">
        <v>55</v>
      </c>
      <c r="C115" s="13" t="s">
        <v>17</v>
      </c>
      <c r="D115" s="10">
        <v>100</v>
      </c>
      <c r="E115" s="10">
        <v>9.3800000000000008</v>
      </c>
      <c r="F115" s="12">
        <v>0.4</v>
      </c>
      <c r="G115" s="12">
        <v>0.4</v>
      </c>
      <c r="H115" s="12">
        <v>9.8000000000000007</v>
      </c>
      <c r="I115" s="12">
        <f t="shared" si="12"/>
        <v>44.400000000000006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</row>
    <row r="116" spans="1:934">
      <c r="A116" s="34"/>
      <c r="B116" s="26"/>
      <c r="C116" s="27" t="s">
        <v>18</v>
      </c>
      <c r="D116" s="26"/>
      <c r="E116" s="26">
        <f>SUM(E110:E115)</f>
        <v>92.669999999999987</v>
      </c>
      <c r="F116" s="11">
        <f>SUM(F110:F115)</f>
        <v>22.39</v>
      </c>
      <c r="G116" s="11">
        <f>SUM(G110:G115)</f>
        <v>20.119999999999997</v>
      </c>
      <c r="H116" s="11">
        <f>SUM(H110:H115)</f>
        <v>88.320000000000007</v>
      </c>
      <c r="I116" s="11">
        <f t="shared" si="12"/>
        <v>623.92000000000007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</row>
    <row r="117" spans="1:934">
      <c r="A117" s="34"/>
      <c r="B117" s="38" t="s">
        <v>115</v>
      </c>
      <c r="C117" s="38"/>
      <c r="D117" s="10"/>
      <c r="E117" s="10"/>
      <c r="F117" s="12"/>
      <c r="G117" s="12"/>
      <c r="H117" s="12"/>
      <c r="I117" s="12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</row>
    <row r="118" spans="1:934">
      <c r="A118" s="34"/>
      <c r="B118" s="25" t="s">
        <v>71</v>
      </c>
      <c r="C118" s="13" t="s">
        <v>52</v>
      </c>
      <c r="D118" s="10">
        <v>60</v>
      </c>
      <c r="E118" s="10">
        <v>4.1100000000000003</v>
      </c>
      <c r="F118" s="12">
        <v>0.96</v>
      </c>
      <c r="G118" s="12">
        <v>3.06</v>
      </c>
      <c r="H118" s="12">
        <v>5.64</v>
      </c>
      <c r="I118" s="12">
        <f t="shared" ref="I118:I124" si="13">H118*4+G118*9+F118*4</f>
        <v>53.94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</row>
    <row r="119" spans="1:934" ht="25.5">
      <c r="A119" s="34"/>
      <c r="B119" s="26" t="s">
        <v>66</v>
      </c>
      <c r="C119" s="13" t="s">
        <v>76</v>
      </c>
      <c r="D119" s="10" t="s">
        <v>41</v>
      </c>
      <c r="E119" s="10">
        <v>6.15</v>
      </c>
      <c r="F119" s="12">
        <v>1.78</v>
      </c>
      <c r="G119" s="12">
        <v>5.3</v>
      </c>
      <c r="H119" s="12">
        <v>10.33</v>
      </c>
      <c r="I119" s="12">
        <f t="shared" si="13"/>
        <v>96.14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</row>
    <row r="120" spans="1:934" ht="25.5">
      <c r="A120" s="34"/>
      <c r="B120" s="25" t="s">
        <v>134</v>
      </c>
      <c r="C120" s="13" t="s">
        <v>133</v>
      </c>
      <c r="D120" s="10" t="s">
        <v>23</v>
      </c>
      <c r="E120" s="10">
        <v>44.84</v>
      </c>
      <c r="F120" s="12">
        <v>13.87</v>
      </c>
      <c r="G120" s="12">
        <v>16.7</v>
      </c>
      <c r="H120" s="12">
        <v>39.229999999999997</v>
      </c>
      <c r="I120" s="12">
        <f t="shared" si="13"/>
        <v>362.7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</row>
    <row r="121" spans="1:934">
      <c r="A121" s="34"/>
      <c r="B121" s="25" t="s">
        <v>60</v>
      </c>
      <c r="C121" s="13" t="s">
        <v>43</v>
      </c>
      <c r="D121" s="10">
        <v>180</v>
      </c>
      <c r="E121" s="10">
        <v>5.18</v>
      </c>
      <c r="F121" s="12">
        <v>0.16</v>
      </c>
      <c r="G121" s="12">
        <v>0.16</v>
      </c>
      <c r="H121" s="12">
        <v>27.88</v>
      </c>
      <c r="I121" s="12">
        <f t="shared" si="13"/>
        <v>113.6</v>
      </c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</row>
    <row r="122" spans="1:934">
      <c r="A122" s="34"/>
      <c r="B122" s="25"/>
      <c r="C122" s="13" t="s">
        <v>15</v>
      </c>
      <c r="D122" s="10">
        <v>40</v>
      </c>
      <c r="E122" s="10">
        <v>2.0499999999999998</v>
      </c>
      <c r="F122" s="12">
        <v>3.04</v>
      </c>
      <c r="G122" s="12">
        <v>0.32</v>
      </c>
      <c r="H122" s="12">
        <v>19.68</v>
      </c>
      <c r="I122" s="12">
        <f t="shared" si="13"/>
        <v>93.759999999999991</v>
      </c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</row>
    <row r="123" spans="1:934">
      <c r="A123" s="34"/>
      <c r="B123" s="25"/>
      <c r="C123" s="13" t="s">
        <v>16</v>
      </c>
      <c r="D123" s="10">
        <v>20</v>
      </c>
      <c r="E123" s="10">
        <v>0.97</v>
      </c>
      <c r="F123" s="12">
        <v>1.32</v>
      </c>
      <c r="G123" s="12">
        <v>0.24</v>
      </c>
      <c r="H123" s="12">
        <v>6.68</v>
      </c>
      <c r="I123" s="12">
        <f t="shared" si="13"/>
        <v>34.159999999999997</v>
      </c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</row>
    <row r="124" spans="1:934">
      <c r="A124" s="34"/>
      <c r="B124" s="26" t="s">
        <v>55</v>
      </c>
      <c r="C124" s="13" t="s">
        <v>20</v>
      </c>
      <c r="D124" s="10">
        <v>100</v>
      </c>
      <c r="E124" s="10">
        <v>11.23</v>
      </c>
      <c r="F124" s="12">
        <v>1.5</v>
      </c>
      <c r="G124" s="12">
        <v>0.5</v>
      </c>
      <c r="H124" s="12">
        <v>21</v>
      </c>
      <c r="I124" s="12">
        <f t="shared" si="13"/>
        <v>94.5</v>
      </c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</row>
    <row r="125" spans="1:934">
      <c r="A125" s="34"/>
      <c r="B125" s="25"/>
      <c r="C125" s="27" t="s">
        <v>18</v>
      </c>
      <c r="D125" s="26"/>
      <c r="E125" s="11">
        <f>SUM(E118:E124)</f>
        <v>74.53</v>
      </c>
      <c r="F125" s="11">
        <f>SUM(F118:F124)</f>
        <v>22.63</v>
      </c>
      <c r="G125" s="11">
        <f>SUM(G118:G124)</f>
        <v>26.279999999999998</v>
      </c>
      <c r="H125" s="11">
        <f>SUM(H118:H124)</f>
        <v>130.44</v>
      </c>
      <c r="I125" s="11">
        <f>SUM(I118:I124)</f>
        <v>848.8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</row>
    <row r="126" spans="1:934">
      <c r="A126" s="34" t="s">
        <v>31</v>
      </c>
      <c r="B126" s="38" t="s">
        <v>114</v>
      </c>
      <c r="C126" s="38"/>
      <c r="D126" s="10"/>
      <c r="E126" s="10"/>
      <c r="F126" s="12"/>
      <c r="G126" s="12"/>
      <c r="H126" s="12"/>
      <c r="I126" s="12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</row>
    <row r="127" spans="1:934">
      <c r="A127" s="34"/>
      <c r="B127" s="26" t="s">
        <v>95</v>
      </c>
      <c r="C127" s="13" t="s">
        <v>96</v>
      </c>
      <c r="D127" s="10">
        <v>10</v>
      </c>
      <c r="E127" s="10">
        <v>6.46</v>
      </c>
      <c r="F127" s="12">
        <v>0.05</v>
      </c>
      <c r="G127" s="12">
        <v>7.25</v>
      </c>
      <c r="H127" s="12">
        <v>0.08</v>
      </c>
      <c r="I127" s="12">
        <f t="shared" ref="I127:I133" si="14">H127*4+G127*9+F127*4</f>
        <v>65.77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</row>
    <row r="128" spans="1:934">
      <c r="A128" s="34"/>
      <c r="B128" s="26" t="s">
        <v>126</v>
      </c>
      <c r="C128" s="13" t="s">
        <v>127</v>
      </c>
      <c r="D128" s="10" t="s">
        <v>128</v>
      </c>
      <c r="E128" s="10">
        <v>9.86</v>
      </c>
      <c r="F128" s="12">
        <v>6.45</v>
      </c>
      <c r="G128" s="12">
        <v>5.8</v>
      </c>
      <c r="H128" s="12">
        <v>0.4</v>
      </c>
      <c r="I128" s="12">
        <f t="shared" si="14"/>
        <v>79.599999999999994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</row>
    <row r="129" spans="1:934">
      <c r="A129" s="34"/>
      <c r="B129" s="26" t="s">
        <v>86</v>
      </c>
      <c r="C129" s="13" t="s">
        <v>87</v>
      </c>
      <c r="D129" s="10" t="s">
        <v>14</v>
      </c>
      <c r="E129" s="10">
        <v>12.04</v>
      </c>
      <c r="F129" s="12">
        <v>3.42</v>
      </c>
      <c r="G129" s="12">
        <v>3.51</v>
      </c>
      <c r="H129" s="12">
        <v>17.850000000000001</v>
      </c>
      <c r="I129" s="12">
        <f t="shared" si="14"/>
        <v>116.67000000000002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</row>
    <row r="130" spans="1:934">
      <c r="A130" s="34"/>
      <c r="B130" s="26"/>
      <c r="C130" s="13" t="s">
        <v>94</v>
      </c>
      <c r="D130" s="10">
        <v>90</v>
      </c>
      <c r="E130" s="10">
        <v>28.27</v>
      </c>
      <c r="F130" s="12">
        <v>6.15</v>
      </c>
      <c r="G130" s="12">
        <v>2.25</v>
      </c>
      <c r="H130" s="12">
        <v>8.85</v>
      </c>
      <c r="I130" s="12">
        <f t="shared" si="14"/>
        <v>80.25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</row>
    <row r="131" spans="1:934">
      <c r="A131" s="34"/>
      <c r="B131" s="26"/>
      <c r="C131" s="13" t="s">
        <v>15</v>
      </c>
      <c r="D131" s="10">
        <v>30</v>
      </c>
      <c r="E131" s="10">
        <v>1.53</v>
      </c>
      <c r="F131" s="12">
        <v>2.2799999999999998</v>
      </c>
      <c r="G131" s="12">
        <v>0.24</v>
      </c>
      <c r="H131" s="12">
        <v>14.76</v>
      </c>
      <c r="I131" s="12">
        <f t="shared" si="14"/>
        <v>70.320000000000007</v>
      </c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</row>
    <row r="132" spans="1:934">
      <c r="A132" s="34"/>
      <c r="B132" s="26" t="s">
        <v>55</v>
      </c>
      <c r="C132" s="13" t="s">
        <v>20</v>
      </c>
      <c r="D132" s="10">
        <v>100</v>
      </c>
      <c r="E132" s="10">
        <v>11.23</v>
      </c>
      <c r="F132" s="12">
        <v>1.5</v>
      </c>
      <c r="G132" s="12">
        <v>0.5</v>
      </c>
      <c r="H132" s="12">
        <v>21</v>
      </c>
      <c r="I132" s="12">
        <f t="shared" si="14"/>
        <v>94.5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</row>
    <row r="133" spans="1:934">
      <c r="A133" s="34"/>
      <c r="B133" s="26"/>
      <c r="C133" s="27" t="s">
        <v>18</v>
      </c>
      <c r="D133" s="26"/>
      <c r="E133" s="26">
        <f>SUM(E127:E132)</f>
        <v>69.39</v>
      </c>
      <c r="F133" s="11">
        <f>SUM(F127:F132)</f>
        <v>19.850000000000001</v>
      </c>
      <c r="G133" s="11">
        <f>SUM(G127:G132)</f>
        <v>19.55</v>
      </c>
      <c r="H133" s="11">
        <f>SUM(H127:H132)</f>
        <v>62.94</v>
      </c>
      <c r="I133" s="11">
        <f t="shared" si="14"/>
        <v>507.11</v>
      </c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</row>
    <row r="134" spans="1:934">
      <c r="A134" s="34"/>
      <c r="B134" s="38" t="s">
        <v>115</v>
      </c>
      <c r="C134" s="38"/>
      <c r="D134" s="10"/>
      <c r="E134" s="10"/>
      <c r="F134" s="12"/>
      <c r="G134" s="12"/>
      <c r="H134" s="12"/>
      <c r="I134" s="12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</row>
    <row r="135" spans="1:934">
      <c r="A135" s="34"/>
      <c r="B135" s="25" t="s">
        <v>63</v>
      </c>
      <c r="C135" s="13" t="s">
        <v>39</v>
      </c>
      <c r="D135" s="10">
        <v>60</v>
      </c>
      <c r="E135" s="10">
        <v>6.43</v>
      </c>
      <c r="F135" s="12">
        <v>0.5</v>
      </c>
      <c r="G135" s="12">
        <v>3.61</v>
      </c>
      <c r="H135" s="12">
        <v>2.74</v>
      </c>
      <c r="I135" s="12">
        <f t="shared" ref="I135:I142" si="15">H135*4+G135*9+F135*4</f>
        <v>45.45</v>
      </c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</row>
    <row r="136" spans="1:934" ht="25.5">
      <c r="A136" s="34"/>
      <c r="B136" s="25" t="s">
        <v>77</v>
      </c>
      <c r="C136" s="13" t="s">
        <v>131</v>
      </c>
      <c r="D136" s="10">
        <v>200</v>
      </c>
      <c r="E136" s="10">
        <v>7.29</v>
      </c>
      <c r="F136" s="12">
        <v>4.42</v>
      </c>
      <c r="G136" s="12">
        <v>4.16</v>
      </c>
      <c r="H136" s="12">
        <v>16.87</v>
      </c>
      <c r="I136" s="12">
        <f t="shared" si="15"/>
        <v>122.6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</row>
    <row r="137" spans="1:934" ht="25.5">
      <c r="A137" s="34"/>
      <c r="B137" s="25" t="s">
        <v>56</v>
      </c>
      <c r="C137" s="13" t="s">
        <v>61</v>
      </c>
      <c r="D137" s="10" t="s">
        <v>23</v>
      </c>
      <c r="E137" s="10">
        <v>39.08</v>
      </c>
      <c r="F137" s="12">
        <v>13.05</v>
      </c>
      <c r="G137" s="12">
        <v>14.69</v>
      </c>
      <c r="H137" s="12">
        <v>25.46</v>
      </c>
      <c r="I137" s="12">
        <f t="shared" si="15"/>
        <v>286.25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</row>
    <row r="138" spans="1:934">
      <c r="A138" s="34"/>
      <c r="B138" s="25" t="s">
        <v>65</v>
      </c>
      <c r="C138" s="13" t="s">
        <v>47</v>
      </c>
      <c r="D138" s="10">
        <v>180</v>
      </c>
      <c r="E138" s="10">
        <v>5.04</v>
      </c>
      <c r="F138" s="12">
        <v>0.62</v>
      </c>
      <c r="G138" s="12">
        <v>0.09</v>
      </c>
      <c r="H138" s="12">
        <v>3.21</v>
      </c>
      <c r="I138" s="12">
        <f t="shared" si="15"/>
        <v>16.13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</row>
    <row r="139" spans="1:934">
      <c r="A139" s="34"/>
      <c r="B139" s="25"/>
      <c r="C139" s="13" t="s">
        <v>15</v>
      </c>
      <c r="D139" s="10">
        <v>40</v>
      </c>
      <c r="E139" s="10">
        <v>2.0499999999999998</v>
      </c>
      <c r="F139" s="12">
        <v>3.04</v>
      </c>
      <c r="G139" s="12">
        <v>0.32</v>
      </c>
      <c r="H139" s="12">
        <v>19.68</v>
      </c>
      <c r="I139" s="12">
        <f t="shared" si="15"/>
        <v>93.759999999999991</v>
      </c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</row>
    <row r="140" spans="1:934">
      <c r="A140" s="34"/>
      <c r="B140" s="25"/>
      <c r="C140" s="13" t="s">
        <v>16</v>
      </c>
      <c r="D140" s="10">
        <v>20</v>
      </c>
      <c r="E140" s="10">
        <v>0.97</v>
      </c>
      <c r="F140" s="12">
        <v>1.32</v>
      </c>
      <c r="G140" s="12">
        <v>0.24</v>
      </c>
      <c r="H140" s="12">
        <v>6.68</v>
      </c>
      <c r="I140" s="12">
        <f t="shared" si="15"/>
        <v>34.159999999999997</v>
      </c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</row>
    <row r="141" spans="1:934">
      <c r="A141" s="34"/>
      <c r="B141" s="25" t="s">
        <v>55</v>
      </c>
      <c r="C141" s="13" t="s">
        <v>17</v>
      </c>
      <c r="D141" s="10">
        <v>100</v>
      </c>
      <c r="E141" s="10">
        <v>9.39</v>
      </c>
      <c r="F141" s="12">
        <v>0.4</v>
      </c>
      <c r="G141" s="12">
        <v>0.4</v>
      </c>
      <c r="H141" s="12">
        <v>9.8000000000000007</v>
      </c>
      <c r="I141" s="12">
        <f t="shared" si="15"/>
        <v>44.400000000000006</v>
      </c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</row>
    <row r="142" spans="1:934">
      <c r="A142" s="34"/>
      <c r="B142" s="25"/>
      <c r="C142" s="27" t="s">
        <v>18</v>
      </c>
      <c r="D142" s="26"/>
      <c r="E142" s="11">
        <f>SUM(E135:E141)</f>
        <v>70.25</v>
      </c>
      <c r="F142" s="11">
        <f>SUM(F135:F141)</f>
        <v>23.349999999999998</v>
      </c>
      <c r="G142" s="11">
        <v>23.85</v>
      </c>
      <c r="H142" s="11">
        <v>96.56</v>
      </c>
      <c r="I142" s="11">
        <f t="shared" si="15"/>
        <v>694.29</v>
      </c>
      <c r="O142" s="5"/>
      <c r="P142" s="6"/>
      <c r="Q142" s="6"/>
      <c r="R142" s="6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</row>
    <row r="143" spans="1:934">
      <c r="A143" s="34" t="s">
        <v>32</v>
      </c>
      <c r="B143" s="38" t="s">
        <v>114</v>
      </c>
      <c r="C143" s="38"/>
      <c r="D143" s="10"/>
      <c r="E143" s="10"/>
      <c r="F143" s="12"/>
      <c r="G143" s="12"/>
      <c r="H143" s="12"/>
      <c r="I143" s="12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</row>
    <row r="144" spans="1:934">
      <c r="A144" s="34"/>
      <c r="B144" s="26" t="s">
        <v>95</v>
      </c>
      <c r="C144" s="13" t="s">
        <v>96</v>
      </c>
      <c r="D144" s="10">
        <v>10</v>
      </c>
      <c r="E144" s="10">
        <v>6.46</v>
      </c>
      <c r="F144" s="12">
        <v>0.05</v>
      </c>
      <c r="G144" s="12">
        <v>7.25</v>
      </c>
      <c r="H144" s="12">
        <v>0.08</v>
      </c>
      <c r="I144" s="12">
        <f t="shared" ref="I144:I149" si="16">H144*4+G144*9+F144*4</f>
        <v>65.77</v>
      </c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</row>
    <row r="145" spans="1:934" ht="25.5">
      <c r="A145" s="34"/>
      <c r="B145" s="26" t="s">
        <v>58</v>
      </c>
      <c r="C145" s="13" t="s">
        <v>137</v>
      </c>
      <c r="D145" s="10" t="s">
        <v>23</v>
      </c>
      <c r="E145" s="10">
        <v>36.46</v>
      </c>
      <c r="F145" s="12">
        <v>12.85</v>
      </c>
      <c r="G145" s="12">
        <v>6.99</v>
      </c>
      <c r="H145" s="12">
        <v>20.93</v>
      </c>
      <c r="I145" s="12">
        <f t="shared" si="16"/>
        <v>198.03</v>
      </c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</row>
    <row r="146" spans="1:934">
      <c r="A146" s="34"/>
      <c r="B146" s="26" t="s">
        <v>102</v>
      </c>
      <c r="C146" s="13" t="s">
        <v>103</v>
      </c>
      <c r="D146" s="10" t="s">
        <v>104</v>
      </c>
      <c r="E146" s="10">
        <v>3.6</v>
      </c>
      <c r="F146" s="12">
        <v>0.13</v>
      </c>
      <c r="G146" s="12">
        <v>0.02</v>
      </c>
      <c r="H146" s="12">
        <v>12.2</v>
      </c>
      <c r="I146" s="12">
        <f t="shared" si="16"/>
        <v>49.5</v>
      </c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</row>
    <row r="147" spans="1:934">
      <c r="A147" s="34"/>
      <c r="B147" s="26"/>
      <c r="C147" s="13" t="s">
        <v>15</v>
      </c>
      <c r="D147" s="10">
        <v>20</v>
      </c>
      <c r="E147" s="10">
        <v>1.02</v>
      </c>
      <c r="F147" s="12">
        <v>1.52</v>
      </c>
      <c r="G147" s="12">
        <v>0.16</v>
      </c>
      <c r="H147" s="12">
        <v>9.84</v>
      </c>
      <c r="I147" s="12">
        <f t="shared" si="16"/>
        <v>46.879999999999995</v>
      </c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</row>
    <row r="148" spans="1:934">
      <c r="A148" s="34"/>
      <c r="B148" s="26"/>
      <c r="C148" s="13" t="s">
        <v>16</v>
      </c>
      <c r="D148" s="10">
        <v>20</v>
      </c>
      <c r="E148" s="10">
        <v>0.97</v>
      </c>
      <c r="F148" s="12">
        <v>1.32</v>
      </c>
      <c r="G148" s="12">
        <v>0.24</v>
      </c>
      <c r="H148" s="12">
        <v>6.68</v>
      </c>
      <c r="I148" s="12">
        <f t="shared" si="16"/>
        <v>34.159999999999997</v>
      </c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</row>
    <row r="149" spans="1:934">
      <c r="A149" s="34"/>
      <c r="B149" s="26" t="s">
        <v>55</v>
      </c>
      <c r="C149" s="13" t="s">
        <v>99</v>
      </c>
      <c r="D149" s="10">
        <v>100</v>
      </c>
      <c r="E149" s="10">
        <v>11.65</v>
      </c>
      <c r="F149" s="12">
        <v>0.4</v>
      </c>
      <c r="G149" s="12">
        <v>0.3</v>
      </c>
      <c r="H149" s="12">
        <v>10.3</v>
      </c>
      <c r="I149" s="12">
        <f t="shared" si="16"/>
        <v>45.500000000000007</v>
      </c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</row>
    <row r="150" spans="1:934">
      <c r="A150" s="34"/>
      <c r="B150" s="26"/>
      <c r="C150" s="27" t="s">
        <v>18</v>
      </c>
      <c r="D150" s="10"/>
      <c r="E150" s="26">
        <f>SUM(E144:E149)</f>
        <v>60.160000000000004</v>
      </c>
      <c r="F150" s="11">
        <f>SUM(F144:F149)</f>
        <v>16.27</v>
      </c>
      <c r="G150" s="11">
        <f>SUM(G144:G149)</f>
        <v>14.96</v>
      </c>
      <c r="H150" s="11">
        <f>SUM(H144:H149)</f>
        <v>60.03</v>
      </c>
      <c r="I150" s="11">
        <f>SUM(I144:I149)</f>
        <v>439.84000000000003</v>
      </c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</row>
    <row r="151" spans="1:934">
      <c r="A151" s="34"/>
      <c r="B151" s="38" t="s">
        <v>115</v>
      </c>
      <c r="C151" s="38"/>
      <c r="D151" s="10"/>
      <c r="E151" s="10"/>
      <c r="F151" s="12"/>
      <c r="G151" s="12"/>
      <c r="H151" s="12"/>
      <c r="I151" s="12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</row>
    <row r="152" spans="1:934" ht="25.5">
      <c r="A152" s="34"/>
      <c r="B152" s="25" t="s">
        <v>57</v>
      </c>
      <c r="C152" s="13" t="s">
        <v>75</v>
      </c>
      <c r="D152" s="10">
        <v>60</v>
      </c>
      <c r="E152" s="10">
        <v>6.5</v>
      </c>
      <c r="F152" s="12">
        <v>0.9</v>
      </c>
      <c r="G152" s="12">
        <v>6.2</v>
      </c>
      <c r="H152" s="12">
        <v>5.16</v>
      </c>
      <c r="I152" s="12">
        <f t="shared" ref="I152:I158" si="17">H152*4+G152*9+F152*4</f>
        <v>80.039999999999992</v>
      </c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</row>
    <row r="153" spans="1:934" ht="25.5">
      <c r="A153" s="34"/>
      <c r="B153" s="25" t="s">
        <v>59</v>
      </c>
      <c r="C153" s="13" t="s">
        <v>40</v>
      </c>
      <c r="D153" s="10" t="s">
        <v>41</v>
      </c>
      <c r="E153" s="10">
        <v>6.5</v>
      </c>
      <c r="F153" s="12">
        <v>1.49</v>
      </c>
      <c r="G153" s="12">
        <v>3.4</v>
      </c>
      <c r="H153" s="12">
        <v>10.130000000000001</v>
      </c>
      <c r="I153" s="12">
        <f t="shared" si="17"/>
        <v>77.08</v>
      </c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</row>
    <row r="154" spans="1:934" ht="25.5">
      <c r="A154" s="34"/>
      <c r="B154" s="25" t="s">
        <v>119</v>
      </c>
      <c r="C154" s="13" t="s">
        <v>120</v>
      </c>
      <c r="D154" s="10" t="s">
        <v>23</v>
      </c>
      <c r="E154" s="10">
        <v>35.07</v>
      </c>
      <c r="F154" s="12">
        <v>12.65</v>
      </c>
      <c r="G154" s="12">
        <v>11.04</v>
      </c>
      <c r="H154" s="12">
        <v>24.65</v>
      </c>
      <c r="I154" s="12">
        <f t="shared" si="17"/>
        <v>248.55999999999997</v>
      </c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</row>
    <row r="155" spans="1:934">
      <c r="A155" s="34"/>
      <c r="B155" s="25" t="s">
        <v>60</v>
      </c>
      <c r="C155" s="13" t="s">
        <v>43</v>
      </c>
      <c r="D155" s="10">
        <v>180</v>
      </c>
      <c r="E155" s="10">
        <v>5.18</v>
      </c>
      <c r="F155" s="12">
        <v>0.16</v>
      </c>
      <c r="G155" s="12">
        <v>0.16</v>
      </c>
      <c r="H155" s="12">
        <v>27.88</v>
      </c>
      <c r="I155" s="12">
        <f t="shared" si="17"/>
        <v>113.6</v>
      </c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</row>
    <row r="156" spans="1:934">
      <c r="A156" s="34"/>
      <c r="B156" s="25"/>
      <c r="C156" s="13" t="s">
        <v>15</v>
      </c>
      <c r="D156" s="10">
        <v>40</v>
      </c>
      <c r="E156" s="10">
        <v>2.0499999999999998</v>
      </c>
      <c r="F156" s="12">
        <v>3.04</v>
      </c>
      <c r="G156" s="12">
        <v>0.32</v>
      </c>
      <c r="H156" s="12">
        <v>19.68</v>
      </c>
      <c r="I156" s="12">
        <f t="shared" si="17"/>
        <v>93.759999999999991</v>
      </c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</row>
    <row r="157" spans="1:934">
      <c r="A157" s="34"/>
      <c r="B157" s="25"/>
      <c r="C157" s="13" t="s">
        <v>16</v>
      </c>
      <c r="D157" s="10">
        <v>20</v>
      </c>
      <c r="E157" s="10">
        <v>0.97</v>
      </c>
      <c r="F157" s="12">
        <v>1.32</v>
      </c>
      <c r="G157" s="12">
        <v>0.24</v>
      </c>
      <c r="H157" s="12">
        <v>6.68</v>
      </c>
      <c r="I157" s="12">
        <f t="shared" si="17"/>
        <v>34.159999999999997</v>
      </c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</row>
    <row r="158" spans="1:934">
      <c r="A158" s="34"/>
      <c r="B158" s="25"/>
      <c r="C158" s="27" t="s">
        <v>18</v>
      </c>
      <c r="D158" s="26"/>
      <c r="E158" s="11">
        <f>SUM(E152:E157)</f>
        <v>56.269999999999996</v>
      </c>
      <c r="F158" s="11">
        <f>SUM(F152:F157)</f>
        <v>19.560000000000002</v>
      </c>
      <c r="G158" s="11">
        <f>SUM(G152:G157)</f>
        <v>21.36</v>
      </c>
      <c r="H158" s="11">
        <f>SUM(H152:H157)</f>
        <v>94.18</v>
      </c>
      <c r="I158" s="11">
        <f t="shared" si="17"/>
        <v>647.20000000000005</v>
      </c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</row>
    <row r="159" spans="1:934">
      <c r="A159" s="34" t="s">
        <v>33</v>
      </c>
      <c r="B159" s="38" t="s">
        <v>114</v>
      </c>
      <c r="C159" s="38"/>
      <c r="D159" s="10"/>
      <c r="E159" s="10"/>
      <c r="F159" s="12"/>
      <c r="G159" s="12"/>
      <c r="H159" s="12"/>
      <c r="I159" s="12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</row>
    <row r="160" spans="1:934">
      <c r="A160" s="34"/>
      <c r="B160" s="26" t="s">
        <v>81</v>
      </c>
      <c r="C160" s="13" t="s">
        <v>82</v>
      </c>
      <c r="D160" s="10">
        <v>15</v>
      </c>
      <c r="E160" s="10">
        <v>8.86</v>
      </c>
      <c r="F160" s="12">
        <v>3.48</v>
      </c>
      <c r="G160" s="12">
        <v>2.95</v>
      </c>
      <c r="H160" s="12">
        <v>0</v>
      </c>
      <c r="I160" s="12">
        <f t="shared" ref="I160:I165" si="18">H160*4+G160*9+F160*4</f>
        <v>40.47</v>
      </c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</row>
    <row r="161" spans="1:934" ht="25.5">
      <c r="A161" s="34"/>
      <c r="B161" s="26" t="s">
        <v>109</v>
      </c>
      <c r="C161" s="13" t="s">
        <v>110</v>
      </c>
      <c r="D161" s="10" t="s">
        <v>111</v>
      </c>
      <c r="E161" s="10">
        <v>44.5</v>
      </c>
      <c r="F161" s="12">
        <v>21</v>
      </c>
      <c r="G161" s="12">
        <v>17</v>
      </c>
      <c r="H161" s="12">
        <v>34.299999999999997</v>
      </c>
      <c r="I161" s="12">
        <f t="shared" si="18"/>
        <v>374.2</v>
      </c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</row>
    <row r="162" spans="1:934">
      <c r="A162" s="34"/>
      <c r="B162" s="26"/>
      <c r="C162" s="13" t="s">
        <v>112</v>
      </c>
      <c r="D162" s="10">
        <v>50</v>
      </c>
      <c r="E162" s="12">
        <v>4.32</v>
      </c>
      <c r="F162" s="12">
        <v>3.5</v>
      </c>
      <c r="G162" s="12">
        <v>4</v>
      </c>
      <c r="H162" s="12">
        <v>26.5</v>
      </c>
      <c r="I162" s="12">
        <f t="shared" si="18"/>
        <v>156</v>
      </c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</row>
    <row r="163" spans="1:934">
      <c r="A163" s="34"/>
      <c r="B163" s="26" t="s">
        <v>86</v>
      </c>
      <c r="C163" s="13" t="s">
        <v>87</v>
      </c>
      <c r="D163" s="10" t="s">
        <v>14</v>
      </c>
      <c r="E163" s="10">
        <v>12.04</v>
      </c>
      <c r="F163" s="12">
        <v>3.42</v>
      </c>
      <c r="G163" s="12">
        <v>3.51</v>
      </c>
      <c r="H163" s="12">
        <v>17.850000000000001</v>
      </c>
      <c r="I163" s="12">
        <f t="shared" si="18"/>
        <v>116.67000000000002</v>
      </c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</row>
    <row r="164" spans="1:934">
      <c r="A164" s="34"/>
      <c r="B164" s="26"/>
      <c r="C164" s="13" t="s">
        <v>88</v>
      </c>
      <c r="D164" s="10">
        <v>20</v>
      </c>
      <c r="E164" s="10">
        <v>3.42</v>
      </c>
      <c r="F164" s="12">
        <v>0.16</v>
      </c>
      <c r="G164" s="12">
        <v>2.4E-2</v>
      </c>
      <c r="H164" s="12">
        <v>15.96</v>
      </c>
      <c r="I164" s="12">
        <f t="shared" si="18"/>
        <v>64.695999999999998</v>
      </c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</row>
    <row r="165" spans="1:934">
      <c r="A165" s="34"/>
      <c r="B165" s="26"/>
      <c r="C165" s="27" t="s">
        <v>18</v>
      </c>
      <c r="D165" s="26"/>
      <c r="E165" s="26">
        <f>SUM(E160:E164)</f>
        <v>73.14</v>
      </c>
      <c r="F165" s="11">
        <f>SUM(F160:F164)</f>
        <v>31.56</v>
      </c>
      <c r="G165" s="11">
        <f>SUM(G160:G164)</f>
        <v>27.484000000000002</v>
      </c>
      <c r="H165" s="11">
        <f>SUM(H160:H164)</f>
        <v>94.610000000000014</v>
      </c>
      <c r="I165" s="11">
        <f t="shared" si="18"/>
        <v>752.03600000000006</v>
      </c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</row>
    <row r="166" spans="1:934" ht="15" customHeight="1">
      <c r="A166" s="34"/>
      <c r="B166" s="38" t="s">
        <v>115</v>
      </c>
      <c r="C166" s="38"/>
      <c r="D166" s="10"/>
      <c r="E166" s="10"/>
      <c r="F166" s="12"/>
      <c r="G166" s="12"/>
      <c r="H166" s="12"/>
      <c r="I166" s="12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</row>
    <row r="167" spans="1:934" ht="25.5">
      <c r="A167" s="34"/>
      <c r="B167" s="25" t="s">
        <v>74</v>
      </c>
      <c r="C167" s="13" t="s">
        <v>73</v>
      </c>
      <c r="D167" s="10">
        <v>60</v>
      </c>
      <c r="E167" s="10">
        <v>6.85</v>
      </c>
      <c r="F167" s="12">
        <v>2.81</v>
      </c>
      <c r="G167" s="12">
        <v>5.63</v>
      </c>
      <c r="H167" s="12">
        <v>4.32</v>
      </c>
      <c r="I167" s="12">
        <f t="shared" ref="I167:I173" si="19">H167*4+G167*9+F167*4</f>
        <v>79.19</v>
      </c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</row>
    <row r="168" spans="1:934" ht="25.5">
      <c r="A168" s="34"/>
      <c r="B168" s="25" t="s">
        <v>70</v>
      </c>
      <c r="C168" s="13" t="s">
        <v>132</v>
      </c>
      <c r="D168" s="10">
        <v>200</v>
      </c>
      <c r="E168" s="10">
        <v>8.19</v>
      </c>
      <c r="F168" s="12">
        <v>6.77</v>
      </c>
      <c r="G168" s="12">
        <v>5.35</v>
      </c>
      <c r="H168" s="12">
        <v>15.795</v>
      </c>
      <c r="I168" s="12">
        <f t="shared" si="19"/>
        <v>138.41</v>
      </c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</row>
    <row r="169" spans="1:934" ht="25.5">
      <c r="A169" s="34"/>
      <c r="B169" s="25" t="s">
        <v>118</v>
      </c>
      <c r="C169" s="13" t="s">
        <v>30</v>
      </c>
      <c r="D169" s="10" t="s">
        <v>23</v>
      </c>
      <c r="E169" s="10">
        <v>58.71</v>
      </c>
      <c r="F169" s="12">
        <v>18.68</v>
      </c>
      <c r="G169" s="12">
        <v>11.89</v>
      </c>
      <c r="H169" s="12">
        <v>35.119999999999997</v>
      </c>
      <c r="I169" s="12">
        <f t="shared" si="19"/>
        <v>322.21000000000004</v>
      </c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</row>
    <row r="170" spans="1:934">
      <c r="A170" s="34"/>
      <c r="B170" s="26" t="s">
        <v>54</v>
      </c>
      <c r="C170" s="13" t="s">
        <v>13</v>
      </c>
      <c r="D170" s="10" t="s">
        <v>14</v>
      </c>
      <c r="E170" s="10">
        <v>2.2000000000000002</v>
      </c>
      <c r="F170" s="12">
        <v>0.68</v>
      </c>
      <c r="G170" s="12">
        <v>0.26</v>
      </c>
      <c r="H170" s="12">
        <v>17.760000000000002</v>
      </c>
      <c r="I170" s="12">
        <f t="shared" si="19"/>
        <v>76.100000000000009</v>
      </c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</row>
    <row r="171" spans="1:934">
      <c r="A171" s="34"/>
      <c r="B171" s="25"/>
      <c r="C171" s="13" t="s">
        <v>15</v>
      </c>
      <c r="D171" s="10">
        <v>40</v>
      </c>
      <c r="E171" s="10">
        <v>2.0499999999999998</v>
      </c>
      <c r="F171" s="12">
        <v>3.04</v>
      </c>
      <c r="G171" s="12">
        <v>0.32</v>
      </c>
      <c r="H171" s="12">
        <v>19.68</v>
      </c>
      <c r="I171" s="12">
        <f t="shared" si="19"/>
        <v>93.759999999999991</v>
      </c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</row>
    <row r="172" spans="1:934">
      <c r="A172" s="34"/>
      <c r="B172" s="25"/>
      <c r="C172" s="13" t="s">
        <v>16</v>
      </c>
      <c r="D172" s="10">
        <v>20</v>
      </c>
      <c r="E172" s="10">
        <v>0.97</v>
      </c>
      <c r="F172" s="12">
        <v>1.32</v>
      </c>
      <c r="G172" s="12">
        <v>0.24</v>
      </c>
      <c r="H172" s="12">
        <v>6.68</v>
      </c>
      <c r="I172" s="12">
        <f t="shared" si="19"/>
        <v>34.159999999999997</v>
      </c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</row>
    <row r="173" spans="1:934">
      <c r="A173" s="34"/>
      <c r="B173" s="25"/>
      <c r="C173" s="27" t="s">
        <v>18</v>
      </c>
      <c r="D173" s="26"/>
      <c r="E173" s="11">
        <f>SUM(E167:E172)</f>
        <v>78.97</v>
      </c>
      <c r="F173" s="11">
        <f>SUM(F167:F172)</f>
        <v>33.299999999999997</v>
      </c>
      <c r="G173" s="11">
        <f>SUM(G167:G172)</f>
        <v>23.69</v>
      </c>
      <c r="H173" s="11">
        <f>SUM(H167:H172)</f>
        <v>99.355000000000018</v>
      </c>
      <c r="I173" s="11">
        <f t="shared" si="19"/>
        <v>743.83000000000015</v>
      </c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</row>
    <row r="174" spans="1:934" s="4" customFormat="1" ht="12.75">
      <c r="A174" s="36" t="s">
        <v>116</v>
      </c>
      <c r="B174" s="36"/>
      <c r="C174" s="36"/>
      <c r="D174" s="26"/>
      <c r="E174" s="11">
        <f>(E165+E150+E133+E116+E99+E66+E50+E35+E19+E82)/10</f>
        <v>71.995000000000005</v>
      </c>
      <c r="F174" s="11">
        <f>(F19+F35+F50+F66+F82+F99+F116+F133+F150+F158)/10</f>
        <v>21.113999999999997</v>
      </c>
      <c r="G174" s="11">
        <f>(G19+G35+G50+G66+G82+G99+G116+G133+G150+G158)/10</f>
        <v>18.224820000000001</v>
      </c>
      <c r="H174" s="11">
        <f>(H19+H35+H50+H66+H82+H99+H116+H133+H150+H158)/10</f>
        <v>78.869</v>
      </c>
      <c r="I174" s="11">
        <f>(I19+I35+I50+I66+I82+I99+I116+I133+I150+I158)/10</f>
        <v>563.95537999999999</v>
      </c>
    </row>
    <row r="175" spans="1:934" s="4" customFormat="1" ht="12.75">
      <c r="A175" s="36" t="s">
        <v>117</v>
      </c>
      <c r="B175" s="36"/>
      <c r="C175" s="36"/>
      <c r="D175" s="26"/>
      <c r="E175" s="11">
        <f>(E173+E158+E142+E108+E125+E91+E74+E59+E44+E27)/10</f>
        <v>72.003999999999991</v>
      </c>
      <c r="F175" s="11">
        <f>(F173+F158+F142+F108+F125+F91+F74+F59+F44+F27)/10</f>
        <v>24.618999999999996</v>
      </c>
      <c r="G175" s="11">
        <f>(G173+G158+G142+G108+G125+G91+G74+G59+G44+G27)/10</f>
        <v>24.737299999999998</v>
      </c>
      <c r="H175" s="11">
        <f>(H173+H158+H142+H108+H125+H91+H74+H59+H44+H27)/10</f>
        <v>107.47900000000001</v>
      </c>
      <c r="I175" s="11">
        <f>(I173+I158+I142+I108+I125+I91+I74+I59+I44+I27)/10</f>
        <v>751.02769999999998</v>
      </c>
    </row>
    <row r="176" spans="1:934" s="4" customFormat="1" ht="12.75">
      <c r="A176" s="37" t="s">
        <v>53</v>
      </c>
      <c r="B176" s="37"/>
      <c r="C176" s="37"/>
      <c r="D176" s="26"/>
      <c r="E176" s="26"/>
      <c r="F176" s="17">
        <v>77</v>
      </c>
      <c r="G176" s="17">
        <v>79</v>
      </c>
      <c r="H176" s="17">
        <v>335</v>
      </c>
      <c r="I176" s="26">
        <v>2350</v>
      </c>
    </row>
    <row r="177" spans="1:934" s="4" customFormat="1" ht="12.75">
      <c r="A177" s="28"/>
      <c r="B177" s="28"/>
      <c r="C177" s="27" t="s">
        <v>114</v>
      </c>
      <c r="D177" s="26"/>
      <c r="E177" s="26"/>
      <c r="F177" s="19">
        <f>F174/F176</f>
        <v>0.27420779220779218</v>
      </c>
      <c r="G177" s="19">
        <f t="shared" ref="G177:I177" si="20">G174/G176</f>
        <v>0.23069392405063294</v>
      </c>
      <c r="H177" s="19">
        <f t="shared" si="20"/>
        <v>0.23542985074626865</v>
      </c>
      <c r="I177" s="19">
        <f t="shared" si="20"/>
        <v>0.23998101276595743</v>
      </c>
    </row>
    <row r="178" spans="1:934" s="4" customFormat="1" ht="12.75">
      <c r="A178" s="27"/>
      <c r="B178" s="27"/>
      <c r="C178" s="27" t="s">
        <v>115</v>
      </c>
      <c r="D178" s="26"/>
      <c r="E178" s="26"/>
      <c r="F178" s="19">
        <f>F175/F176</f>
        <v>0.31972727272727269</v>
      </c>
      <c r="G178" s="19">
        <f>G175/G176</f>
        <v>0.31313037974683539</v>
      </c>
      <c r="H178" s="19">
        <f>H175/H176</f>
        <v>0.32083283582089556</v>
      </c>
      <c r="I178" s="19">
        <f>I175/I176</f>
        <v>0.31958625531914892</v>
      </c>
    </row>
    <row r="179" spans="1:934" ht="51" customHeight="1">
      <c r="A179" s="33" t="s">
        <v>113</v>
      </c>
      <c r="B179" s="33"/>
      <c r="C179" s="33"/>
      <c r="D179" s="33"/>
      <c r="E179" s="33"/>
      <c r="F179" s="33"/>
      <c r="G179" s="33"/>
      <c r="H179" s="33"/>
      <c r="I179" s="33"/>
      <c r="J179" s="1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</row>
    <row r="182" spans="1:934">
      <c r="C182" s="1" t="s">
        <v>34</v>
      </c>
      <c r="D182" s="2" t="s">
        <v>35</v>
      </c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</row>
    <row r="184" spans="1:934">
      <c r="C184" s="1" t="s">
        <v>36</v>
      </c>
      <c r="D184" s="2" t="s">
        <v>35</v>
      </c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</row>
    <row r="185" spans="1:934"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</row>
    <row r="186" spans="1:934">
      <c r="C186" s="1" t="s">
        <v>36</v>
      </c>
      <c r="D186" s="2" t="s">
        <v>35</v>
      </c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</row>
    <row r="188" spans="1:934">
      <c r="C188" s="1" t="s">
        <v>37</v>
      </c>
      <c r="D188" s="2" t="s">
        <v>35</v>
      </c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</row>
  </sheetData>
  <mergeCells count="50">
    <mergeCell ref="A5:C5"/>
    <mergeCell ref="E5:I5"/>
    <mergeCell ref="D1:I1"/>
    <mergeCell ref="A2:C2"/>
    <mergeCell ref="A3:C3"/>
    <mergeCell ref="E3:I3"/>
    <mergeCell ref="E4:I4"/>
    <mergeCell ref="A7:I7"/>
    <mergeCell ref="A8:I8"/>
    <mergeCell ref="A9:I9"/>
    <mergeCell ref="A10:A11"/>
    <mergeCell ref="B10:B11"/>
    <mergeCell ref="C10:C11"/>
    <mergeCell ref="D10:D11"/>
    <mergeCell ref="F10:H10"/>
    <mergeCell ref="I10:I11"/>
    <mergeCell ref="A13:A27"/>
    <mergeCell ref="B13:C13"/>
    <mergeCell ref="B20:C20"/>
    <mergeCell ref="A28:A44"/>
    <mergeCell ref="B28:C28"/>
    <mergeCell ref="B36:C36"/>
    <mergeCell ref="A45:A59"/>
    <mergeCell ref="B45:C45"/>
    <mergeCell ref="B51:C51"/>
    <mergeCell ref="A60:A74"/>
    <mergeCell ref="B60:C60"/>
    <mergeCell ref="B67:C67"/>
    <mergeCell ref="A75:A91"/>
    <mergeCell ref="B75:C75"/>
    <mergeCell ref="B83:C83"/>
    <mergeCell ref="A92:A108"/>
    <mergeCell ref="B92:C92"/>
    <mergeCell ref="B100:C100"/>
    <mergeCell ref="A109:A125"/>
    <mergeCell ref="B109:C109"/>
    <mergeCell ref="B117:C117"/>
    <mergeCell ref="A126:A142"/>
    <mergeCell ref="B126:C126"/>
    <mergeCell ref="B134:C134"/>
    <mergeCell ref="A174:C174"/>
    <mergeCell ref="A175:C175"/>
    <mergeCell ref="A176:C176"/>
    <mergeCell ref="A179:I179"/>
    <mergeCell ref="A143:A158"/>
    <mergeCell ref="B143:C143"/>
    <mergeCell ref="B151:C151"/>
    <mergeCell ref="A159:A173"/>
    <mergeCell ref="B159:C159"/>
    <mergeCell ref="B166:C16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IX29"/>
  <sheetViews>
    <sheetView workbookViewId="0">
      <selection activeCell="D1" sqref="D1:I5"/>
    </sheetView>
  </sheetViews>
  <sheetFormatPr defaultRowHeight="15"/>
  <cols>
    <col min="1" max="1" width="5.140625" style="1" customWidth="1"/>
    <col min="2" max="2" width="11.85546875" style="2" customWidth="1"/>
    <col min="3" max="3" width="31.85546875" style="1" customWidth="1"/>
    <col min="4" max="4" width="9.42578125" style="2" customWidth="1"/>
    <col min="5" max="5" width="7.5703125" style="7" customWidth="1"/>
    <col min="6" max="7" width="7.5703125" style="2" customWidth="1"/>
    <col min="8" max="8" width="9" style="2" customWidth="1"/>
    <col min="9" max="9" width="8.140625" style="2" customWidth="1"/>
    <col min="10" max="934" width="9.140625" style="2" customWidth="1"/>
    <col min="935" max="1001" width="8.7109375" customWidth="1"/>
    <col min="1002" max="1025" width="11.570312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29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>
      <c r="A14" s="34"/>
      <c r="B14" s="26" t="s">
        <v>95</v>
      </c>
      <c r="C14" s="13" t="s">
        <v>96</v>
      </c>
      <c r="D14" s="10">
        <v>10</v>
      </c>
      <c r="E14" s="10">
        <v>6.46</v>
      </c>
      <c r="F14" s="12">
        <v>0.05</v>
      </c>
      <c r="G14" s="12">
        <v>7.25</v>
      </c>
      <c r="H14" s="12">
        <v>0.08</v>
      </c>
      <c r="I14" s="12">
        <f t="shared" ref="I14:I20" si="0">H14*4+G14*9+F14*4</f>
        <v>65.77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ht="25.5">
      <c r="A15" s="34"/>
      <c r="B15" s="26" t="s">
        <v>107</v>
      </c>
      <c r="C15" s="13" t="s">
        <v>30</v>
      </c>
      <c r="D15" s="10" t="s">
        <v>23</v>
      </c>
      <c r="E15" s="10">
        <v>58.71</v>
      </c>
      <c r="F15" s="12">
        <v>18.68</v>
      </c>
      <c r="G15" s="12">
        <v>11.89</v>
      </c>
      <c r="H15" s="12">
        <v>35.119999999999997</v>
      </c>
      <c r="I15" s="12">
        <f t="shared" si="0"/>
        <v>322.21000000000004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 t="s">
        <v>57</v>
      </c>
      <c r="C16" s="13" t="s">
        <v>108</v>
      </c>
      <c r="D16" s="10">
        <v>200</v>
      </c>
      <c r="E16" s="10">
        <v>15.1</v>
      </c>
      <c r="F16" s="12">
        <v>0.42</v>
      </c>
      <c r="G16" s="12">
        <v>0.18</v>
      </c>
      <c r="H16" s="12">
        <v>26.8</v>
      </c>
      <c r="I16" s="12">
        <f t="shared" si="0"/>
        <v>110.50000000000001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/>
      <c r="C17" s="13" t="s">
        <v>15</v>
      </c>
      <c r="D17" s="10">
        <v>20</v>
      </c>
      <c r="E17" s="10">
        <v>2.0499999999999998</v>
      </c>
      <c r="F17" s="12">
        <v>1.52</v>
      </c>
      <c r="G17" s="12">
        <v>0.16</v>
      </c>
      <c r="H17" s="12">
        <v>9.84</v>
      </c>
      <c r="I17" s="12">
        <f t="shared" si="0"/>
        <v>46.879999999999995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/>
      <c r="C18" s="13" t="s">
        <v>16</v>
      </c>
      <c r="D18" s="10">
        <v>20</v>
      </c>
      <c r="E18" s="10">
        <v>0.97</v>
      </c>
      <c r="F18" s="12">
        <v>1.32</v>
      </c>
      <c r="G18" s="12">
        <v>0.24</v>
      </c>
      <c r="H18" s="12">
        <v>6.68</v>
      </c>
      <c r="I18" s="12">
        <f t="shared" si="0"/>
        <v>34.159999999999997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 t="s">
        <v>55</v>
      </c>
      <c r="C19" s="13" t="s">
        <v>17</v>
      </c>
      <c r="D19" s="10">
        <v>100</v>
      </c>
      <c r="E19" s="10">
        <v>9.3800000000000008</v>
      </c>
      <c r="F19" s="12">
        <v>0.4</v>
      </c>
      <c r="G19" s="12">
        <v>0.4</v>
      </c>
      <c r="H19" s="12">
        <v>9.8000000000000007</v>
      </c>
      <c r="I19" s="12">
        <f t="shared" si="0"/>
        <v>44.400000000000006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26"/>
      <c r="C20" s="27" t="s">
        <v>18</v>
      </c>
      <c r="D20" s="26"/>
      <c r="E20" s="26">
        <f>SUM(E14:E19)</f>
        <v>92.669999999999987</v>
      </c>
      <c r="F20" s="11">
        <f>SUM(F14:F19)</f>
        <v>22.39</v>
      </c>
      <c r="G20" s="11">
        <f>SUM(G14:G19)</f>
        <v>20.119999999999997</v>
      </c>
      <c r="H20" s="11">
        <f>SUM(H14:H19)</f>
        <v>88.320000000000007</v>
      </c>
      <c r="I20" s="11">
        <f t="shared" si="0"/>
        <v>623.92000000000007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>
      <c r="A21" s="34"/>
      <c r="B21" s="38" t="s">
        <v>115</v>
      </c>
      <c r="C21" s="38"/>
      <c r="D21" s="10"/>
      <c r="E21" s="10"/>
      <c r="F21" s="12"/>
      <c r="G21" s="12"/>
      <c r="H21" s="12"/>
      <c r="I21" s="12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>
      <c r="A22" s="34"/>
      <c r="B22" s="25" t="s">
        <v>71</v>
      </c>
      <c r="C22" s="13" t="s">
        <v>52</v>
      </c>
      <c r="D22" s="10">
        <v>60</v>
      </c>
      <c r="E22" s="10">
        <v>4.1100000000000003</v>
      </c>
      <c r="F22" s="12">
        <v>0.96</v>
      </c>
      <c r="G22" s="12">
        <v>3.06</v>
      </c>
      <c r="H22" s="12">
        <v>5.64</v>
      </c>
      <c r="I22" s="12">
        <f t="shared" ref="I22:I28" si="1">H22*4+G22*9+F22*4</f>
        <v>53.94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5.5">
      <c r="A23" s="34"/>
      <c r="B23" s="26" t="s">
        <v>66</v>
      </c>
      <c r="C23" s="13" t="s">
        <v>76</v>
      </c>
      <c r="D23" s="10" t="s">
        <v>41</v>
      </c>
      <c r="E23" s="10">
        <v>6.15</v>
      </c>
      <c r="F23" s="12">
        <v>1.78</v>
      </c>
      <c r="G23" s="12">
        <v>5.3</v>
      </c>
      <c r="H23" s="12">
        <v>10.33</v>
      </c>
      <c r="I23" s="12">
        <f t="shared" si="1"/>
        <v>96.14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ht="25.5">
      <c r="A24" s="34"/>
      <c r="B24" s="25" t="s">
        <v>134</v>
      </c>
      <c r="C24" s="13" t="s">
        <v>133</v>
      </c>
      <c r="D24" s="10" t="s">
        <v>23</v>
      </c>
      <c r="E24" s="10">
        <v>44.84</v>
      </c>
      <c r="F24" s="12">
        <v>13.87</v>
      </c>
      <c r="G24" s="12">
        <v>16.7</v>
      </c>
      <c r="H24" s="12">
        <v>39.229999999999997</v>
      </c>
      <c r="I24" s="12">
        <f t="shared" si="1"/>
        <v>362.7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 t="s">
        <v>60</v>
      </c>
      <c r="C25" s="13" t="s">
        <v>43</v>
      </c>
      <c r="D25" s="10">
        <v>180</v>
      </c>
      <c r="E25" s="10">
        <v>5.18</v>
      </c>
      <c r="F25" s="12">
        <v>0.16</v>
      </c>
      <c r="G25" s="12">
        <v>0.16</v>
      </c>
      <c r="H25" s="12">
        <v>27.88</v>
      </c>
      <c r="I25" s="12">
        <f t="shared" si="1"/>
        <v>113.6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15</v>
      </c>
      <c r="D26" s="10">
        <v>40</v>
      </c>
      <c r="E26" s="10">
        <v>2.0499999999999998</v>
      </c>
      <c r="F26" s="12">
        <v>3.04</v>
      </c>
      <c r="G26" s="12">
        <v>0.32</v>
      </c>
      <c r="H26" s="12">
        <v>19.68</v>
      </c>
      <c r="I26" s="12">
        <f t="shared" si="1"/>
        <v>93.759999999999991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13" t="s">
        <v>16</v>
      </c>
      <c r="D27" s="10">
        <v>20</v>
      </c>
      <c r="E27" s="10">
        <v>0.97</v>
      </c>
      <c r="F27" s="12">
        <v>1.32</v>
      </c>
      <c r="G27" s="12">
        <v>0.24</v>
      </c>
      <c r="H27" s="12">
        <v>6.68</v>
      </c>
      <c r="I27" s="12">
        <f t="shared" si="1"/>
        <v>34.159999999999997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8" spans="1:934">
      <c r="A28" s="34"/>
      <c r="B28" s="26" t="s">
        <v>55</v>
      </c>
      <c r="C28" s="13" t="s">
        <v>20</v>
      </c>
      <c r="D28" s="10">
        <v>100</v>
      </c>
      <c r="E28" s="10">
        <v>11.23</v>
      </c>
      <c r="F28" s="12">
        <v>1.5</v>
      </c>
      <c r="G28" s="12">
        <v>0.5</v>
      </c>
      <c r="H28" s="12">
        <v>21</v>
      </c>
      <c r="I28" s="12">
        <f t="shared" si="1"/>
        <v>94.5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</row>
    <row r="29" spans="1:934">
      <c r="A29" s="34"/>
      <c r="B29" s="25"/>
      <c r="C29" s="27" t="s">
        <v>18</v>
      </c>
      <c r="D29" s="26"/>
      <c r="E29" s="11">
        <f>SUM(E22:E28)</f>
        <v>74.53</v>
      </c>
      <c r="F29" s="11">
        <f>SUM(F22:F28)</f>
        <v>22.63</v>
      </c>
      <c r="G29" s="11">
        <f>SUM(G22:G28)</f>
        <v>26.279999999999998</v>
      </c>
      <c r="H29" s="11">
        <f>SUM(H22:H28)</f>
        <v>130.44</v>
      </c>
      <c r="I29" s="11">
        <f>SUM(I22:I28)</f>
        <v>848.8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</row>
  </sheetData>
  <mergeCells count="19">
    <mergeCell ref="A5:C5"/>
    <mergeCell ref="E5:I5"/>
    <mergeCell ref="D1:I1"/>
    <mergeCell ref="A2:C2"/>
    <mergeCell ref="A3:C3"/>
    <mergeCell ref="E3:I3"/>
    <mergeCell ref="E4:I4"/>
    <mergeCell ref="A7:I7"/>
    <mergeCell ref="A8:I8"/>
    <mergeCell ref="A9:I9"/>
    <mergeCell ref="A10:A11"/>
    <mergeCell ref="B10:B11"/>
    <mergeCell ref="C10:C11"/>
    <mergeCell ref="D10:D11"/>
    <mergeCell ref="F10:H10"/>
    <mergeCell ref="I10:I11"/>
    <mergeCell ref="A13:A29"/>
    <mergeCell ref="B13:C13"/>
    <mergeCell ref="B21:C2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IX33"/>
  <sheetViews>
    <sheetView workbookViewId="0">
      <selection activeCell="D1" sqref="D1:I5"/>
    </sheetView>
  </sheetViews>
  <sheetFormatPr defaultRowHeight="15"/>
  <cols>
    <col min="1" max="1" width="5.140625" style="1" customWidth="1"/>
    <col min="2" max="2" width="11.85546875" style="2" customWidth="1"/>
    <col min="3" max="3" width="31.85546875" style="1" customWidth="1"/>
    <col min="4" max="4" width="9.42578125" style="2" customWidth="1"/>
    <col min="5" max="5" width="7.5703125" style="7" customWidth="1"/>
    <col min="6" max="7" width="7.5703125" style="2" customWidth="1"/>
    <col min="8" max="8" width="9" style="2" customWidth="1"/>
    <col min="9" max="9" width="8.140625" style="2" customWidth="1"/>
    <col min="10" max="934" width="9.140625" style="2" customWidth="1"/>
    <col min="935" max="1001" width="8.7109375" customWidth="1"/>
    <col min="1002" max="1025" width="11.570312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31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>
      <c r="A14" s="34"/>
      <c r="B14" s="26" t="s">
        <v>95</v>
      </c>
      <c r="C14" s="13" t="s">
        <v>96</v>
      </c>
      <c r="D14" s="10">
        <v>10</v>
      </c>
      <c r="E14" s="10">
        <v>6.46</v>
      </c>
      <c r="F14" s="12">
        <v>0.05</v>
      </c>
      <c r="G14" s="12">
        <v>7.25</v>
      </c>
      <c r="H14" s="12">
        <v>0.08</v>
      </c>
      <c r="I14" s="12">
        <f t="shared" ref="I14:I20" si="0">H14*4+G14*9+F14*4</f>
        <v>65.77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>
      <c r="A15" s="34"/>
      <c r="B15" s="26" t="s">
        <v>126</v>
      </c>
      <c r="C15" s="13" t="s">
        <v>127</v>
      </c>
      <c r="D15" s="10" t="s">
        <v>128</v>
      </c>
      <c r="E15" s="10">
        <v>9.86</v>
      </c>
      <c r="F15" s="12">
        <v>6.45</v>
      </c>
      <c r="G15" s="12">
        <v>5.8</v>
      </c>
      <c r="H15" s="12">
        <v>0.4</v>
      </c>
      <c r="I15" s="12">
        <f t="shared" si="0"/>
        <v>79.599999999999994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 t="s">
        <v>86</v>
      </c>
      <c r="C16" s="13" t="s">
        <v>87</v>
      </c>
      <c r="D16" s="10" t="s">
        <v>14</v>
      </c>
      <c r="E16" s="10">
        <v>12.04</v>
      </c>
      <c r="F16" s="12">
        <v>3.42</v>
      </c>
      <c r="G16" s="12">
        <v>3.51</v>
      </c>
      <c r="H16" s="12">
        <v>17.850000000000001</v>
      </c>
      <c r="I16" s="12">
        <f t="shared" si="0"/>
        <v>116.67000000000002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/>
      <c r="C17" s="13" t="s">
        <v>94</v>
      </c>
      <c r="D17" s="10">
        <v>90</v>
      </c>
      <c r="E17" s="10">
        <v>28.27</v>
      </c>
      <c r="F17" s="12">
        <v>6.15</v>
      </c>
      <c r="G17" s="12">
        <v>2.25</v>
      </c>
      <c r="H17" s="12">
        <v>8.85</v>
      </c>
      <c r="I17" s="12">
        <f t="shared" si="0"/>
        <v>80.25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/>
      <c r="C18" s="13" t="s">
        <v>15</v>
      </c>
      <c r="D18" s="10">
        <v>30</v>
      </c>
      <c r="E18" s="10">
        <v>1.53</v>
      </c>
      <c r="F18" s="12">
        <v>2.2799999999999998</v>
      </c>
      <c r="G18" s="12">
        <v>0.24</v>
      </c>
      <c r="H18" s="12">
        <v>14.76</v>
      </c>
      <c r="I18" s="12">
        <f t="shared" si="0"/>
        <v>70.320000000000007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 t="s">
        <v>55</v>
      </c>
      <c r="C19" s="13" t="s">
        <v>20</v>
      </c>
      <c r="D19" s="10">
        <v>100</v>
      </c>
      <c r="E19" s="10">
        <v>11.23</v>
      </c>
      <c r="F19" s="12">
        <v>1.5</v>
      </c>
      <c r="G19" s="12">
        <v>0.5</v>
      </c>
      <c r="H19" s="12">
        <v>21</v>
      </c>
      <c r="I19" s="12">
        <f t="shared" si="0"/>
        <v>94.5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26"/>
      <c r="C20" s="27" t="s">
        <v>18</v>
      </c>
      <c r="D20" s="26"/>
      <c r="E20" s="26">
        <f>SUM(E14:E19)</f>
        <v>69.39</v>
      </c>
      <c r="F20" s="11">
        <f>SUM(F14:F19)</f>
        <v>19.850000000000001</v>
      </c>
      <c r="G20" s="11">
        <f>SUM(G14:G19)</f>
        <v>19.55</v>
      </c>
      <c r="H20" s="11">
        <f>SUM(H14:H19)</f>
        <v>62.94</v>
      </c>
      <c r="I20" s="11">
        <f t="shared" si="0"/>
        <v>507.11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>
      <c r="A21" s="34"/>
      <c r="B21" s="38" t="s">
        <v>115</v>
      </c>
      <c r="C21" s="38"/>
      <c r="D21" s="10"/>
      <c r="E21" s="10"/>
      <c r="F21" s="12"/>
      <c r="G21" s="12"/>
      <c r="H21" s="12"/>
      <c r="I21" s="12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>
      <c r="A22" s="34"/>
      <c r="B22" s="25" t="s">
        <v>63</v>
      </c>
      <c r="C22" s="13" t="s">
        <v>39</v>
      </c>
      <c r="D22" s="10">
        <v>60</v>
      </c>
      <c r="E22" s="10">
        <v>6.43</v>
      </c>
      <c r="F22" s="12">
        <v>0.5</v>
      </c>
      <c r="G22" s="12">
        <v>3.61</v>
      </c>
      <c r="H22" s="12">
        <v>2.74</v>
      </c>
      <c r="I22" s="12">
        <f t="shared" ref="I22:I29" si="1">H22*4+G22*9+F22*4</f>
        <v>45.45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5.5">
      <c r="A23" s="34"/>
      <c r="B23" s="25" t="s">
        <v>77</v>
      </c>
      <c r="C23" s="13" t="s">
        <v>131</v>
      </c>
      <c r="D23" s="10">
        <v>200</v>
      </c>
      <c r="E23" s="10">
        <v>7.29</v>
      </c>
      <c r="F23" s="12">
        <v>4.42</v>
      </c>
      <c r="G23" s="12">
        <v>4.16</v>
      </c>
      <c r="H23" s="12">
        <v>16.87</v>
      </c>
      <c r="I23" s="12">
        <f t="shared" si="1"/>
        <v>122.6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ht="25.5">
      <c r="A24" s="34"/>
      <c r="B24" s="25" t="s">
        <v>56</v>
      </c>
      <c r="C24" s="13" t="s">
        <v>61</v>
      </c>
      <c r="D24" s="10" t="s">
        <v>23</v>
      </c>
      <c r="E24" s="10">
        <v>39.08</v>
      </c>
      <c r="F24" s="12">
        <v>13.05</v>
      </c>
      <c r="G24" s="12">
        <v>14.69</v>
      </c>
      <c r="H24" s="12">
        <v>25.46</v>
      </c>
      <c r="I24" s="12">
        <f t="shared" si="1"/>
        <v>286.25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 t="s">
        <v>65</v>
      </c>
      <c r="C25" s="13" t="s">
        <v>47</v>
      </c>
      <c r="D25" s="10">
        <v>180</v>
      </c>
      <c r="E25" s="10">
        <v>5.04</v>
      </c>
      <c r="F25" s="12">
        <v>0.62</v>
      </c>
      <c r="G25" s="12">
        <v>0.09</v>
      </c>
      <c r="H25" s="12">
        <v>3.21</v>
      </c>
      <c r="I25" s="12">
        <f t="shared" si="1"/>
        <v>16.13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15</v>
      </c>
      <c r="D26" s="10">
        <v>40</v>
      </c>
      <c r="E26" s="10">
        <v>2.0499999999999998</v>
      </c>
      <c r="F26" s="12">
        <v>3.04</v>
      </c>
      <c r="G26" s="12">
        <v>0.32</v>
      </c>
      <c r="H26" s="12">
        <v>19.68</v>
      </c>
      <c r="I26" s="12">
        <f t="shared" si="1"/>
        <v>93.759999999999991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13" t="s">
        <v>16</v>
      </c>
      <c r="D27" s="10">
        <v>20</v>
      </c>
      <c r="E27" s="10">
        <v>0.97</v>
      </c>
      <c r="F27" s="12">
        <v>1.32</v>
      </c>
      <c r="G27" s="12">
        <v>0.24</v>
      </c>
      <c r="H27" s="12">
        <v>6.68</v>
      </c>
      <c r="I27" s="12">
        <f t="shared" si="1"/>
        <v>34.159999999999997</v>
      </c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8" spans="1:934">
      <c r="A28" s="34"/>
      <c r="B28" s="25" t="s">
        <v>55</v>
      </c>
      <c r="C28" s="13" t="s">
        <v>17</v>
      </c>
      <c r="D28" s="10">
        <v>100</v>
      </c>
      <c r="E28" s="10">
        <v>9.39</v>
      </c>
      <c r="F28" s="12">
        <v>0.4</v>
      </c>
      <c r="G28" s="12">
        <v>0.4</v>
      </c>
      <c r="H28" s="12">
        <v>9.8000000000000007</v>
      </c>
      <c r="I28" s="12">
        <f t="shared" si="1"/>
        <v>44.400000000000006</v>
      </c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</row>
    <row r="29" spans="1:934">
      <c r="A29" s="34"/>
      <c r="B29" s="25"/>
      <c r="C29" s="27" t="s">
        <v>18</v>
      </c>
      <c r="D29" s="26"/>
      <c r="E29" s="11">
        <f>SUM(E22:E28)</f>
        <v>70.25</v>
      </c>
      <c r="F29" s="11">
        <f>SUM(F22:F28)</f>
        <v>23.349999999999998</v>
      </c>
      <c r="G29" s="11">
        <v>23.85</v>
      </c>
      <c r="H29" s="11">
        <v>96.56</v>
      </c>
      <c r="I29" s="11">
        <f t="shared" si="1"/>
        <v>694.29</v>
      </c>
      <c r="O29" s="5"/>
      <c r="P29" s="6"/>
      <c r="Q29" s="6"/>
      <c r="R29" s="6"/>
      <c r="S29" s="3"/>
      <c r="T29" s="3"/>
      <c r="U29" s="3"/>
      <c r="V29" s="3"/>
      <c r="W29" s="3"/>
      <c r="X29" s="3"/>
      <c r="Y29" s="3"/>
      <c r="Z29" s="3"/>
      <c r="AA29" s="3"/>
      <c r="AB29" s="3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</row>
    <row r="30" spans="1:934"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</row>
    <row r="31" spans="1:934"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</row>
    <row r="33" spans="11:934"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</row>
  </sheetData>
  <mergeCells count="19">
    <mergeCell ref="A5:C5"/>
    <mergeCell ref="E5:I5"/>
    <mergeCell ref="D1:I1"/>
    <mergeCell ref="A2:C2"/>
    <mergeCell ref="A3:C3"/>
    <mergeCell ref="E3:I3"/>
    <mergeCell ref="E4:I4"/>
    <mergeCell ref="A7:I7"/>
    <mergeCell ref="A8:I8"/>
    <mergeCell ref="A9:I9"/>
    <mergeCell ref="A10:A11"/>
    <mergeCell ref="B10:B11"/>
    <mergeCell ref="C10:C11"/>
    <mergeCell ref="D10:D11"/>
    <mergeCell ref="F10:H10"/>
    <mergeCell ref="I10:I11"/>
    <mergeCell ref="A13:A29"/>
    <mergeCell ref="B13:C13"/>
    <mergeCell ref="B21:C2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159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Лист1</vt:lpstr>
      <vt:lpstr>Лист2</vt:lpstr>
      <vt:lpstr>Лист3</vt:lpstr>
      <vt:lpstr>Лист4</vt:lpstr>
      <vt:lpstr>Лист5</vt:lpstr>
      <vt:lpstr>Лист6</vt:lpstr>
      <vt:lpstr>Лист7</vt:lpstr>
      <vt:lpstr>Лист8</vt:lpstr>
      <vt:lpstr>Лист9</vt:lpstr>
      <vt:lpstr>Лист10</vt:lpstr>
      <vt:lpstr>Лист11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Настя</dc:creator>
  <cp:lastModifiedBy>админ</cp:lastModifiedBy>
  <cp:revision>31</cp:revision>
  <cp:lastPrinted>2021-09-17T15:16:56Z</cp:lastPrinted>
  <dcterms:created xsi:type="dcterms:W3CDTF">2021-08-09T20:23:09Z</dcterms:created>
  <dcterms:modified xsi:type="dcterms:W3CDTF">2021-09-17T15:21:57Z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SPecialiST RePack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